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ustomProperty1.bin" ContentType="application/vnd.openxmlformats-officedocument.spreadsheetml.customProperty"/>
  <Override PartName="/xl/customProperty2.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2"/>
  <workbookPr filterPrivacy="1"/>
  <xr:revisionPtr revIDLastSave="0" documentId="13_ncr:1_{3852C509-7B13-40C1-A188-A33CF93AD40C}" xr6:coauthVersionLast="36" xr6:coauthVersionMax="36" xr10:uidLastSave="{00000000-0000-0000-0000-000000000000}"/>
  <bookViews>
    <workbookView xWindow="0" yWindow="0" windowWidth="19200" windowHeight="6930" xr2:uid="{00000000-000D-0000-FFFF-FFFF00000000}"/>
  </bookViews>
  <sheets>
    <sheet name="Segment financial information" sheetId="19" r:id="rId1"/>
    <sheet name="2020 segments by quarter" sheetId="1" r:id="rId2"/>
    <sheet name="from BU" sheetId="16" state="hidden" r:id="rId3"/>
  </sheets>
  <definedNames>
    <definedName name="BU">#REF!</definedName>
    <definedName name="_xlnm.Print_Area" localSheetId="0">'Segment financial information'!$A$1:$M$44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0" i="16" l="1"/>
  <c r="C30" i="16"/>
  <c r="K10" i="16" l="1"/>
  <c r="L10" i="16" s="1"/>
  <c r="K11" i="16"/>
  <c r="L11" i="16" s="1"/>
  <c r="K12" i="16"/>
  <c r="L12" i="16" s="1"/>
  <c r="K13" i="16"/>
  <c r="L13" i="16" s="1"/>
  <c r="K4" i="16" l="1"/>
  <c r="L4" i="16" s="1"/>
  <c r="K7" i="16"/>
  <c r="L7" i="16" s="1"/>
  <c r="K6" i="16"/>
  <c r="L6" i="16" s="1"/>
  <c r="K5" i="16"/>
  <c r="L5" i="16" s="1"/>
</calcChain>
</file>

<file path=xl/sharedStrings.xml><?xml version="1.0" encoding="utf-8"?>
<sst xmlns="http://schemas.openxmlformats.org/spreadsheetml/2006/main" count="165" uniqueCount="37">
  <si>
    <t>Games</t>
  </si>
  <si>
    <t>New initiatives</t>
  </si>
  <si>
    <t>Edtech</t>
  </si>
  <si>
    <t>Eliminations</t>
  </si>
  <si>
    <t>-External revenue</t>
  </si>
  <si>
    <t>Total revenue</t>
  </si>
  <si>
    <t>Total operating expenses</t>
  </si>
  <si>
    <t>EBITDA</t>
  </si>
  <si>
    <t>Net profit</t>
  </si>
  <si>
    <t>Group</t>
  </si>
  <si>
    <t>Community IVAS</t>
  </si>
  <si>
    <t>Other revenue</t>
  </si>
  <si>
    <t>Communications and Social</t>
  </si>
  <si>
    <t>Revenue</t>
  </si>
  <si>
    <t>External revenue</t>
  </si>
  <si>
    <t>Intersegment revenue</t>
  </si>
  <si>
    <t>4q</t>
  </si>
  <si>
    <t>3q</t>
  </si>
  <si>
    <t>2q</t>
  </si>
  <si>
    <t>1q</t>
  </si>
  <si>
    <t>поправить в сегментах</t>
  </si>
  <si>
    <t>игры БЮ</t>
  </si>
  <si>
    <t>игры клик</t>
  </si>
  <si>
    <t>NI BU</t>
  </si>
  <si>
    <t>NI Qlick</t>
  </si>
  <si>
    <t>Online advertising</t>
  </si>
  <si>
    <t>MMO Games</t>
  </si>
  <si>
    <t>-Intersegment revenue</t>
  </si>
  <si>
    <t>EBITDA margin, %</t>
  </si>
  <si>
    <t>Q2 2020</t>
  </si>
  <si>
    <t>Q1 2020</t>
  </si>
  <si>
    <t>Q3 2020</t>
  </si>
  <si>
    <t>Q4 2020</t>
  </si>
  <si>
    <t>Revenue breakdown</t>
  </si>
  <si>
    <t>Operating Segments</t>
  </si>
  <si>
    <t>Group revenue</t>
  </si>
  <si>
    <t>RUB mn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</si>
</sst>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_-* #,##0\ _?_-;\-* #,##0\ _?_-;_-* &quot;-&quot;??\ _?_-;_-@_-"/>
    <numFmt numFmtId="166" formatCode="0.0%"/>
    <numFmt numFmtId="167" formatCode="###,000"/>
  </numFmts>
  <fonts count="23" x14ac:knownFonts="1">
    <font>
      <sz val="11"/>
      <color theme="1"/>
      <name val="Calibri"/>
      <family val="2"/>
      <scheme val="minor"/>
    </font>
    <font>
      <sz val="11"/>
      <color theme="1"/>
      <name val="Calibri"/>
      <family val="2"/>
      <charset val="204"/>
      <scheme val="minor"/>
    </font>
    <font>
      <sz val="11"/>
      <color theme="1"/>
      <name val="Calibri"/>
      <family val="2"/>
      <scheme val="minor"/>
    </font>
    <font>
      <b/>
      <sz val="8"/>
      <color rgb="FF1F497D"/>
      <name val="Verdana"/>
      <family val="2"/>
      <charset val="204"/>
    </font>
    <font>
      <sz val="8"/>
      <color rgb="FF1F497D"/>
      <name val="Verdana"/>
      <family val="2"/>
      <charset val="204"/>
    </font>
    <font>
      <sz val="8"/>
      <color rgb="FF000000"/>
      <name val="Verdana"/>
      <family val="2"/>
      <charset val="204"/>
    </font>
    <font>
      <b/>
      <sz val="8"/>
      <color rgb="FF00CC00"/>
      <name val="Verdana"/>
      <family val="2"/>
      <charset val="204"/>
    </font>
    <font>
      <b/>
      <sz val="8"/>
      <color rgb="FF33CC33"/>
      <name val="Verdana"/>
      <family val="2"/>
      <charset val="204"/>
    </font>
    <font>
      <b/>
      <sz val="8"/>
      <color rgb="FFFF9900"/>
      <name val="Verdana"/>
      <family val="2"/>
      <charset val="204"/>
    </font>
    <font>
      <b/>
      <sz val="8"/>
      <color rgb="FFFF0000"/>
      <name val="Verdana"/>
      <family val="2"/>
      <charset val="204"/>
    </font>
    <font>
      <sz val="8"/>
      <color rgb="FF000000"/>
      <name val="Arial"/>
      <family val="2"/>
      <charset val="204"/>
    </font>
    <font>
      <i/>
      <sz val="8"/>
      <color rgb="FF000000"/>
      <name val="Verdana"/>
      <family val="2"/>
      <charset val="204"/>
    </font>
    <font>
      <b/>
      <i/>
      <sz val="8"/>
      <color rgb="FF000000"/>
      <name val="Verdana"/>
      <family val="2"/>
      <charset val="204"/>
    </font>
    <font>
      <b/>
      <i/>
      <sz val="8"/>
      <color rgb="FF1F497D"/>
      <name val="Verdana"/>
      <family val="2"/>
      <charset val="204"/>
    </font>
    <font>
      <i/>
      <sz val="8"/>
      <color rgb="FF1F497D"/>
      <name val="Verdana"/>
      <family val="2"/>
      <charset val="204"/>
    </font>
    <font>
      <sz val="10"/>
      <name val="Arial"/>
      <family val="2"/>
      <charset val="204"/>
    </font>
    <font>
      <b/>
      <sz val="10"/>
      <color theme="1"/>
      <name val="Arial"/>
      <family val="2"/>
      <charset val="204"/>
    </font>
    <font>
      <sz val="10"/>
      <color theme="1"/>
      <name val="Arial"/>
      <family val="2"/>
      <charset val="204"/>
    </font>
    <font>
      <b/>
      <sz val="10"/>
      <color rgb="FF0000FF"/>
      <name val="Arial"/>
      <family val="2"/>
      <charset val="204"/>
    </font>
    <font>
      <b/>
      <i/>
      <sz val="10"/>
      <color theme="1" tint="0.249977111117893"/>
      <name val="Arial"/>
      <family val="2"/>
      <charset val="204"/>
    </font>
    <font>
      <i/>
      <sz val="10"/>
      <color theme="1" tint="0.249977111117893"/>
      <name val="Arial"/>
      <family val="2"/>
      <charset val="204"/>
    </font>
    <font>
      <b/>
      <sz val="10"/>
      <name val="Arial"/>
      <family val="2"/>
      <charset val="204"/>
    </font>
    <font>
      <b/>
      <u/>
      <sz val="10"/>
      <name val="Arial"/>
      <family val="2"/>
      <charset val="204"/>
    </font>
  </fonts>
  <fills count="21">
    <fill>
      <patternFill patternType="none"/>
    </fill>
    <fill>
      <patternFill patternType="gray125"/>
    </fill>
    <fill>
      <patternFill patternType="solid">
        <fgColor theme="0" tint="-0.14999847407452621"/>
        <bgColor indexed="64"/>
      </patternFill>
    </fill>
    <fill>
      <patternFill patternType="solid">
        <fgColor rgb="FFDBE5F1"/>
        <bgColor rgb="FF000000"/>
      </patternFill>
    </fill>
    <fill>
      <patternFill patternType="solid">
        <fgColor rgb="FFFFFFFF"/>
        <bgColor rgb="FF000000"/>
      </patternFill>
    </fill>
    <fill>
      <patternFill patternType="solid">
        <fgColor rgb="FFF1F5FB"/>
        <bgColor rgb="FF000000"/>
      </patternFill>
    </fill>
    <fill>
      <patternFill patternType="solid">
        <fgColor rgb="FFE9EFF7"/>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DBE5F1"/>
        <bgColor rgb="FFFFFFFF"/>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
      <patternFill patternType="solid">
        <fgColor rgb="FFFFFF00"/>
        <bgColor indexed="64"/>
      </patternFill>
    </fill>
  </fills>
  <borders count="14">
    <border>
      <left/>
      <right/>
      <top/>
      <bottom/>
      <diagonal/>
    </border>
    <border>
      <left/>
      <right/>
      <top/>
      <bottom style="thin">
        <color indexed="64"/>
      </bottom>
      <diagonal/>
    </border>
    <border>
      <left/>
      <right/>
      <top style="thin">
        <color indexed="64"/>
      </top>
      <bottom style="thin">
        <color indexed="64"/>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hair">
        <color rgb="FFC0C0C0"/>
      </left>
      <right style="hair">
        <color rgb="FFC0C0C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2">
    <xf numFmtId="0" fontId="0" fillId="0" borderId="0"/>
    <xf numFmtId="164" fontId="2" fillId="0" borderId="0" applyFont="0" applyFill="0" applyBorder="0" applyAlignment="0" applyProtection="0"/>
    <xf numFmtId="9" fontId="2" fillId="0" borderId="0" applyFont="0" applyFill="0" applyBorder="0" applyAlignment="0" applyProtection="0"/>
    <xf numFmtId="0" fontId="3" fillId="3" borderId="3" applyNumberFormat="0" applyAlignment="0" applyProtection="0">
      <alignment horizontal="left" vertical="center" indent="1"/>
    </xf>
    <xf numFmtId="167" fontId="4" fillId="0" borderId="4" applyNumberFormat="0" applyProtection="0">
      <alignment horizontal="right" vertical="center"/>
    </xf>
    <xf numFmtId="167" fontId="3" fillId="0" borderId="5" applyNumberFormat="0" applyProtection="0">
      <alignment horizontal="right" vertical="center"/>
    </xf>
    <xf numFmtId="0" fontId="5" fillId="4" borderId="5" applyNumberFormat="0" applyAlignment="0" applyProtection="0">
      <alignment horizontal="left" vertical="center" indent="1"/>
    </xf>
    <xf numFmtId="0" fontId="5" fillId="5" borderId="5" applyNumberFormat="0" applyAlignment="0" applyProtection="0">
      <alignment horizontal="left" vertical="center" indent="1"/>
    </xf>
    <xf numFmtId="167" fontId="4" fillId="6" borderId="4" applyNumberFormat="0" applyBorder="0" applyProtection="0">
      <alignment horizontal="right" vertical="center"/>
    </xf>
    <xf numFmtId="0" fontId="5" fillId="4" borderId="5" applyNumberFormat="0" applyAlignment="0" applyProtection="0">
      <alignment horizontal="left" vertical="center" indent="1"/>
    </xf>
    <xf numFmtId="167" fontId="3" fillId="5" borderId="5" applyNumberFormat="0" applyProtection="0">
      <alignment horizontal="right" vertical="center"/>
    </xf>
    <xf numFmtId="167" fontId="3" fillId="6" borderId="5" applyNumberFormat="0" applyBorder="0" applyProtection="0">
      <alignment horizontal="right" vertical="center"/>
    </xf>
    <xf numFmtId="167" fontId="6" fillId="7" borderId="6" applyNumberFormat="0" applyBorder="0" applyAlignment="0" applyProtection="0">
      <alignment horizontal="right" vertical="center" indent="1"/>
    </xf>
    <xf numFmtId="167" fontId="7" fillId="8" borderId="6" applyNumberFormat="0" applyBorder="0" applyAlignment="0" applyProtection="0">
      <alignment horizontal="right" vertical="center" indent="1"/>
    </xf>
    <xf numFmtId="167" fontId="7" fillId="9" borderId="6" applyNumberFormat="0" applyBorder="0" applyAlignment="0" applyProtection="0">
      <alignment horizontal="right" vertical="center" indent="1"/>
    </xf>
    <xf numFmtId="167" fontId="8" fillId="10" borderId="6" applyNumberFormat="0" applyBorder="0" applyAlignment="0" applyProtection="0">
      <alignment horizontal="right" vertical="center" indent="1"/>
    </xf>
    <xf numFmtId="167" fontId="8" fillId="11" borderId="6" applyNumberFormat="0" applyBorder="0" applyAlignment="0" applyProtection="0">
      <alignment horizontal="right" vertical="center" indent="1"/>
    </xf>
    <xf numFmtId="167" fontId="8" fillId="12" borderId="6" applyNumberFormat="0" applyBorder="0" applyAlignment="0" applyProtection="0">
      <alignment horizontal="right" vertical="center" indent="1"/>
    </xf>
    <xf numFmtId="167" fontId="9" fillId="13" borderId="6" applyNumberFormat="0" applyBorder="0" applyAlignment="0" applyProtection="0">
      <alignment horizontal="right" vertical="center" indent="1"/>
    </xf>
    <xf numFmtId="167" fontId="9" fillId="14" borderId="6" applyNumberFormat="0" applyBorder="0" applyAlignment="0" applyProtection="0">
      <alignment horizontal="right" vertical="center" indent="1"/>
    </xf>
    <xf numFmtId="167" fontId="9" fillId="15" borderId="6" applyNumberFormat="0" applyBorder="0" applyAlignment="0" applyProtection="0">
      <alignment horizontal="right" vertical="center" indent="1"/>
    </xf>
    <xf numFmtId="0" fontId="10" fillId="0" borderId="3" applyNumberFormat="0" applyFont="0" applyFill="0" applyAlignment="0" applyProtection="0"/>
    <xf numFmtId="167" fontId="4" fillId="16" borderId="3" applyNumberFormat="0" applyAlignment="0" applyProtection="0">
      <alignment horizontal="left" vertical="center" indent="1"/>
    </xf>
    <xf numFmtId="0" fontId="3" fillId="3" borderId="5" applyNumberFormat="0" applyAlignment="0" applyProtection="0">
      <alignment horizontal="left" vertical="center" indent="1"/>
    </xf>
    <xf numFmtId="0" fontId="5" fillId="17" borderId="3" applyNumberFormat="0" applyAlignment="0" applyProtection="0">
      <alignment horizontal="left" vertical="center" indent="1"/>
    </xf>
    <xf numFmtId="0" fontId="5" fillId="18" borderId="3" applyNumberFormat="0" applyAlignment="0" applyProtection="0">
      <alignment horizontal="left" vertical="center" indent="1"/>
    </xf>
    <xf numFmtId="0" fontId="5" fillId="19" borderId="3" applyNumberFormat="0" applyAlignment="0" applyProtection="0">
      <alignment horizontal="left" vertical="center" indent="1"/>
    </xf>
    <xf numFmtId="0" fontId="5" fillId="6" borderId="3" applyNumberFormat="0" applyAlignment="0" applyProtection="0">
      <alignment horizontal="left" vertical="center" indent="1"/>
    </xf>
    <xf numFmtId="0" fontId="5" fillId="5" borderId="5" applyNumberFormat="0" applyAlignment="0" applyProtection="0">
      <alignment horizontal="left" vertical="center" indent="1"/>
    </xf>
    <xf numFmtId="0" fontId="11" fillId="0" borderId="7" applyNumberFormat="0" applyFill="0" applyBorder="0" applyAlignment="0" applyProtection="0"/>
    <xf numFmtId="0" fontId="12" fillId="0" borderId="7" applyNumberFormat="0" applyBorder="0" applyAlignment="0" applyProtection="0"/>
    <xf numFmtId="0" fontId="11" fillId="4" borderId="5" applyNumberFormat="0" applyAlignment="0" applyProtection="0">
      <alignment horizontal="left" vertical="center" indent="1"/>
    </xf>
    <xf numFmtId="0" fontId="11" fillId="4" borderId="5" applyNumberFormat="0" applyAlignment="0" applyProtection="0">
      <alignment horizontal="left" vertical="center" indent="1"/>
    </xf>
    <xf numFmtId="0" fontId="11" fillId="5" borderId="5" applyNumberFormat="0" applyAlignment="0" applyProtection="0">
      <alignment horizontal="left" vertical="center" indent="1"/>
    </xf>
    <xf numFmtId="167" fontId="13" fillId="5" borderId="5" applyNumberFormat="0" applyProtection="0">
      <alignment horizontal="right" vertical="center"/>
    </xf>
    <xf numFmtId="167" fontId="14" fillId="6" borderId="4" applyNumberFormat="0" applyBorder="0" applyProtection="0">
      <alignment horizontal="right" vertical="center"/>
    </xf>
    <xf numFmtId="167" fontId="13" fillId="6" borderId="5" applyNumberFormat="0" applyBorder="0" applyProtection="0">
      <alignment horizontal="right" vertical="center"/>
    </xf>
    <xf numFmtId="167" fontId="4" fillId="0" borderId="4" applyNumberFormat="0" applyFill="0" applyBorder="0" applyAlignment="0" applyProtection="0">
      <alignment horizontal="right" vertical="center"/>
    </xf>
    <xf numFmtId="167" fontId="4" fillId="0" borderId="4" applyNumberFormat="0" applyFill="0" applyBorder="0" applyAlignment="0" applyProtection="0">
      <alignment horizontal="right" vertical="center"/>
    </xf>
    <xf numFmtId="164" fontId="2" fillId="0" borderId="0" applyFont="0" applyFill="0" applyBorder="0" applyAlignment="0" applyProtection="0"/>
    <xf numFmtId="0" fontId="1" fillId="0" borderId="0"/>
    <xf numFmtId="0" fontId="15" fillId="0" borderId="0" applyNumberFormat="0" applyFont="0" applyFill="0" applyBorder="0" applyAlignment="0" applyProtection="0"/>
  </cellStyleXfs>
  <cellXfs count="47">
    <xf numFmtId="0" fontId="0" fillId="0" borderId="0" xfId="0"/>
    <xf numFmtId="165" fontId="0" fillId="0" borderId="0" xfId="1" applyNumberFormat="1" applyFont="1"/>
    <xf numFmtId="165" fontId="0" fillId="20" borderId="0" xfId="1" applyNumberFormat="1" applyFont="1" applyFill="1"/>
    <xf numFmtId="165" fontId="0" fillId="20" borderId="0" xfId="0" applyNumberFormat="1" applyFill="1"/>
    <xf numFmtId="0" fontId="16" fillId="0" borderId="0" xfId="0" applyFont="1"/>
    <xf numFmtId="0" fontId="17" fillId="0" borderId="0" xfId="0" applyFont="1"/>
    <xf numFmtId="0" fontId="18" fillId="0" borderId="0" xfId="0" applyFont="1"/>
    <xf numFmtId="0" fontId="17" fillId="0" borderId="1" xfId="0" applyFont="1" applyBorder="1"/>
    <xf numFmtId="0" fontId="16" fillId="2" borderId="1" xfId="0" applyFont="1" applyFill="1" applyBorder="1" applyAlignment="1">
      <alignment horizontal="center" vertical="center" wrapText="1"/>
    </xf>
    <xf numFmtId="0" fontId="16" fillId="2" borderId="1" xfId="0" applyFont="1" applyFill="1" applyBorder="1" applyAlignment="1">
      <alignment horizontal="center" vertical="center"/>
    </xf>
    <xf numFmtId="0" fontId="16" fillId="0" borderId="0" xfId="0" applyFont="1" applyFill="1" applyBorder="1" applyAlignment="1">
      <alignment horizontal="center" vertical="center"/>
    </xf>
    <xf numFmtId="0" fontId="16" fillId="2" borderId="0" xfId="0" applyFont="1" applyFill="1"/>
    <xf numFmtId="0" fontId="17" fillId="0" borderId="0" xfId="0" quotePrefix="1" applyFont="1"/>
    <xf numFmtId="165" fontId="16" fillId="2" borderId="0" xfId="1" applyNumberFormat="1" applyFont="1" applyFill="1"/>
    <xf numFmtId="165" fontId="17" fillId="0" borderId="0" xfId="1" applyNumberFormat="1" applyFont="1"/>
    <xf numFmtId="165" fontId="17" fillId="0" borderId="0" xfId="0" applyNumberFormat="1" applyFont="1"/>
    <xf numFmtId="0" fontId="17" fillId="0" borderId="1" xfId="0" quotePrefix="1" applyFont="1" applyBorder="1"/>
    <xf numFmtId="165" fontId="16" fillId="2" borderId="1" xfId="1" applyNumberFormat="1" applyFont="1" applyFill="1" applyBorder="1"/>
    <xf numFmtId="0" fontId="17" fillId="0" borderId="0" xfId="0" applyFont="1" applyFill="1"/>
    <xf numFmtId="165" fontId="16" fillId="2" borderId="0" xfId="0" applyNumberFormat="1" applyFont="1" applyFill="1"/>
    <xf numFmtId="0" fontId="16" fillId="0" borderId="2" xfId="0" applyFont="1" applyBorder="1"/>
    <xf numFmtId="165" fontId="16" fillId="2" borderId="2" xfId="1" applyNumberFormat="1" applyFont="1" applyFill="1" applyBorder="1"/>
    <xf numFmtId="165" fontId="17" fillId="0" borderId="0" xfId="0" applyNumberFormat="1" applyFont="1" applyFill="1"/>
    <xf numFmtId="165" fontId="17" fillId="0" borderId="0" xfId="1" applyNumberFormat="1" applyFont="1" applyFill="1"/>
    <xf numFmtId="0" fontId="19" fillId="0" borderId="2" xfId="0" applyFont="1" applyBorder="1"/>
    <xf numFmtId="166" fontId="19" fillId="2" borderId="2" xfId="2" applyNumberFormat="1" applyFont="1" applyFill="1" applyBorder="1"/>
    <xf numFmtId="0" fontId="20" fillId="0" borderId="0" xfId="0" applyFont="1"/>
    <xf numFmtId="165" fontId="20" fillId="0" borderId="0" xfId="1" applyNumberFormat="1" applyFont="1" applyFill="1"/>
    <xf numFmtId="0" fontId="20" fillId="0" borderId="0" xfId="0" applyFont="1" applyFill="1"/>
    <xf numFmtId="165" fontId="16" fillId="0" borderId="0" xfId="0" applyNumberFormat="1" applyFont="1" applyFill="1"/>
    <xf numFmtId="0" fontId="18" fillId="0" borderId="0" xfId="0" applyFont="1" applyAlignment="1">
      <alignment horizontal="left"/>
    </xf>
    <xf numFmtId="0" fontId="16" fillId="2" borderId="0" xfId="0" applyFont="1" applyFill="1" applyAlignment="1">
      <alignment horizontal="center"/>
    </xf>
    <xf numFmtId="165" fontId="16" fillId="2" borderId="0" xfId="1" applyNumberFormat="1" applyFont="1" applyFill="1" applyAlignment="1">
      <alignment horizontal="center"/>
    </xf>
    <xf numFmtId="165" fontId="16" fillId="2" borderId="1" xfId="1" applyNumberFormat="1" applyFont="1" applyFill="1" applyBorder="1" applyAlignment="1">
      <alignment horizontal="center"/>
    </xf>
    <xf numFmtId="165" fontId="16" fillId="2" borderId="0" xfId="0" applyNumberFormat="1" applyFont="1" applyFill="1" applyAlignment="1">
      <alignment horizontal="center"/>
    </xf>
    <xf numFmtId="165" fontId="16" fillId="2" borderId="2" xfId="1" applyNumberFormat="1" applyFont="1" applyFill="1" applyBorder="1" applyAlignment="1">
      <alignment horizontal="center"/>
    </xf>
    <xf numFmtId="165" fontId="16" fillId="2" borderId="1" xfId="1" applyNumberFormat="1" applyFont="1" applyFill="1" applyBorder="1" applyAlignment="1">
      <alignment horizontal="right"/>
    </xf>
    <xf numFmtId="165" fontId="16" fillId="2" borderId="0" xfId="0" applyNumberFormat="1" applyFont="1" applyFill="1" applyAlignment="1">
      <alignment horizontal="right"/>
    </xf>
    <xf numFmtId="0" fontId="21" fillId="0" borderId="0" xfId="0" applyFont="1"/>
    <xf numFmtId="0" fontId="22" fillId="0" borderId="0" xfId="0" applyFont="1"/>
    <xf numFmtId="165" fontId="16" fillId="0" borderId="0" xfId="1" applyNumberFormat="1" applyFont="1" applyFill="1" applyBorder="1"/>
    <xf numFmtId="165" fontId="16" fillId="0" borderId="8" xfId="1" applyNumberFormat="1" applyFont="1" applyFill="1" applyBorder="1"/>
    <xf numFmtId="165" fontId="16" fillId="2" borderId="9" xfId="1" applyNumberFormat="1" applyFont="1" applyFill="1" applyBorder="1"/>
    <xf numFmtId="165" fontId="16" fillId="0" borderId="10" xfId="1" applyNumberFormat="1" applyFont="1" applyFill="1" applyBorder="1"/>
    <xf numFmtId="165" fontId="16" fillId="2" borderId="11" xfId="1" applyNumberFormat="1" applyFont="1" applyFill="1" applyBorder="1"/>
    <xf numFmtId="165" fontId="16" fillId="0" borderId="12" xfId="1" applyNumberFormat="1" applyFont="1" applyFill="1" applyBorder="1"/>
    <xf numFmtId="165" fontId="16" fillId="2" borderId="13" xfId="1" applyNumberFormat="1" applyFont="1" applyFill="1" applyBorder="1"/>
  </cellXfs>
  <cellStyles count="42">
    <cellStyle name="Comma" xfId="1" builtinId="3"/>
    <cellStyle name="Comma 2" xfId="39" xr:uid="{00000000-0005-0000-0000-000001000000}"/>
    <cellStyle name="Normal" xfId="0" builtinId="0"/>
    <cellStyle name="Normal 3" xfId="40" xr:uid="{00000000-0005-0000-0000-000003000000}"/>
    <cellStyle name="Normal 4" xfId="41" xr:uid="{00000000-0005-0000-0000-000004000000}"/>
    <cellStyle name="Percent" xfId="2" builtinId="5"/>
    <cellStyle name="SAPBorder" xfId="21" xr:uid="{00000000-0005-0000-0000-000006000000}"/>
    <cellStyle name="SAPDataCell" xfId="4" xr:uid="{00000000-0005-0000-0000-000007000000}"/>
    <cellStyle name="SAPDataTotalCell" xfId="5" xr:uid="{00000000-0005-0000-0000-000008000000}"/>
    <cellStyle name="SAPDimensionCell" xfId="3" xr:uid="{00000000-0005-0000-0000-000009000000}"/>
    <cellStyle name="SAPEditableDataCell" xfId="6" xr:uid="{00000000-0005-0000-0000-00000A000000}"/>
    <cellStyle name="SAPEditableDataTotalCell" xfId="9" xr:uid="{00000000-0005-0000-0000-00000B000000}"/>
    <cellStyle name="SAPEmphasized" xfId="29" xr:uid="{00000000-0005-0000-0000-00000C000000}"/>
    <cellStyle name="SAPEmphasizedEditableDataCell" xfId="31" xr:uid="{00000000-0005-0000-0000-00000D000000}"/>
    <cellStyle name="SAPEmphasizedEditableDataTotalCell" xfId="32" xr:uid="{00000000-0005-0000-0000-00000E000000}"/>
    <cellStyle name="SAPEmphasizedLockedDataCell" xfId="35" xr:uid="{00000000-0005-0000-0000-00000F000000}"/>
    <cellStyle name="SAPEmphasizedLockedDataTotalCell" xfId="36" xr:uid="{00000000-0005-0000-0000-000010000000}"/>
    <cellStyle name="SAPEmphasizedReadonlyDataCell" xfId="33" xr:uid="{00000000-0005-0000-0000-000011000000}"/>
    <cellStyle name="SAPEmphasizedReadonlyDataTotalCell" xfId="34" xr:uid="{00000000-0005-0000-0000-000012000000}"/>
    <cellStyle name="SAPEmphasizedTotal" xfId="30" xr:uid="{00000000-0005-0000-0000-000013000000}"/>
    <cellStyle name="SAPExceptionLevel1" xfId="12" xr:uid="{00000000-0005-0000-0000-000014000000}"/>
    <cellStyle name="SAPExceptionLevel2" xfId="13" xr:uid="{00000000-0005-0000-0000-000015000000}"/>
    <cellStyle name="SAPExceptionLevel3" xfId="14" xr:uid="{00000000-0005-0000-0000-000016000000}"/>
    <cellStyle name="SAPExceptionLevel4" xfId="15" xr:uid="{00000000-0005-0000-0000-000017000000}"/>
    <cellStyle name="SAPExceptionLevel5" xfId="16" xr:uid="{00000000-0005-0000-0000-000018000000}"/>
    <cellStyle name="SAPExceptionLevel6" xfId="17" xr:uid="{00000000-0005-0000-0000-000019000000}"/>
    <cellStyle name="SAPExceptionLevel7" xfId="18" xr:uid="{00000000-0005-0000-0000-00001A000000}"/>
    <cellStyle name="SAPExceptionLevel8" xfId="19" xr:uid="{00000000-0005-0000-0000-00001B000000}"/>
    <cellStyle name="SAPExceptionLevel9" xfId="20" xr:uid="{00000000-0005-0000-0000-00001C000000}"/>
    <cellStyle name="SAPFormula" xfId="38" xr:uid="{00000000-0005-0000-0000-00001D000000}"/>
    <cellStyle name="SAPHierarchyCell0" xfId="24" xr:uid="{00000000-0005-0000-0000-00001E000000}"/>
    <cellStyle name="SAPHierarchyCell1" xfId="25" xr:uid="{00000000-0005-0000-0000-00001F000000}"/>
    <cellStyle name="SAPHierarchyCell2" xfId="26" xr:uid="{00000000-0005-0000-0000-000020000000}"/>
    <cellStyle name="SAPHierarchyCell3" xfId="27" xr:uid="{00000000-0005-0000-0000-000021000000}"/>
    <cellStyle name="SAPHierarchyCell4" xfId="28" xr:uid="{00000000-0005-0000-0000-000022000000}"/>
    <cellStyle name="SAPLockedDataCell" xfId="8" xr:uid="{00000000-0005-0000-0000-000023000000}"/>
    <cellStyle name="SAPLockedDataTotalCell" xfId="11" xr:uid="{00000000-0005-0000-0000-000024000000}"/>
    <cellStyle name="SAPMemberCell" xfId="22" xr:uid="{00000000-0005-0000-0000-000025000000}"/>
    <cellStyle name="SAPMemberTotalCell" xfId="23" xr:uid="{00000000-0005-0000-0000-000026000000}"/>
    <cellStyle name="SAPMessageText" xfId="37" xr:uid="{00000000-0005-0000-0000-000027000000}"/>
    <cellStyle name="SAPReadonlyDataCell" xfId="7" xr:uid="{00000000-0005-0000-0000-000028000000}"/>
    <cellStyle name="SAPReadonlyDataTotalCell" xfId="10" xr:uid="{00000000-0005-0000-0000-000029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6349</xdr:colOff>
      <xdr:row>1</xdr:row>
      <xdr:rowOff>95250</xdr:rowOff>
    </xdr:from>
    <xdr:to>
      <xdr:col>11</xdr:col>
      <xdr:colOff>311150</xdr:colOff>
      <xdr:row>38</xdr:row>
      <xdr:rowOff>19050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615949" y="260350"/>
          <a:ext cx="6400801" cy="6032500"/>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Presentation of Aggregate Segment Financial Information</a:t>
          </a:r>
        </a:p>
        <a:p>
          <a:endParaRPr lang="en-GB" sz="1100"/>
        </a:p>
        <a:p>
          <a:r>
            <a:rPr lang="en-GB" sz="1100">
              <a:solidFill>
                <a:schemeClr val="dk1"/>
              </a:solidFill>
              <a:effectLst/>
              <a:latin typeface="+mn-lt"/>
              <a:ea typeface="+mn-ea"/>
              <a:cs typeface="+mn-cs"/>
            </a:rPr>
            <a:t>Mail.ru Group (</a:t>
          </a:r>
          <a:r>
            <a:rPr lang="en-GB" sz="1100" baseline="0">
              <a:solidFill>
                <a:schemeClr val="dk1"/>
              </a:solidFill>
              <a:effectLst/>
              <a:latin typeface="+mn-lt"/>
              <a:ea typeface="+mn-ea"/>
              <a:cs typeface="+mn-cs"/>
            </a:rPr>
            <a:t>"the Group") </a:t>
          </a:r>
          <a:r>
            <a:rPr lang="en-US" sz="1100" b="0" i="0">
              <a:solidFill>
                <a:schemeClr val="dk1"/>
              </a:solidFill>
              <a:effectLst/>
              <a:latin typeface="+mn-lt"/>
              <a:ea typeface="+mn-ea"/>
              <a:cs typeface="+mn-cs"/>
            </a:rPr>
            <a:t>aggregate segment financial information is derived from the financial information used by management to manage the Group's business by aggregating the segment financial data of the Group's operating segments and eliminating inter-segment revenues and expenses. Group aggregate segment financial information differs significantly from the financial information presented on the face of the Group's consolidated financial statements in accordance with IFRS. In particular:</a:t>
          </a:r>
        </a:p>
        <a:p>
          <a:endParaRPr lang="en-GB" sz="1100"/>
        </a:p>
        <a:p>
          <a:r>
            <a:rPr lang="en-GB" sz="1100"/>
            <a:t>- </a:t>
          </a:r>
          <a:r>
            <a:rPr lang="en-US" sz="1100" b="0" i="0">
              <a:solidFill>
                <a:schemeClr val="dk1"/>
              </a:solidFill>
              <a:effectLst/>
              <a:latin typeface="+mn-lt"/>
              <a:ea typeface="+mn-ea"/>
              <a:cs typeface="+mn-cs"/>
            </a:rPr>
            <a:t>The Group's segment financial information excludes certain IFRS adjustments which are not analyzed by management in assessing the core operating performance of the business. Such adjustments affect such major areas as revenue recognition, share-based payment transactions, disposal of and impairment of investments, business combinations, fair value adjustments, amortization and impairment thereof, net foreign exchange gains and losses, share in financial results of associates, as well as irregular non-recurring items that occur from time to time and are evaluated for adjustment as and when they occur. The tax effect of these adjustments is also excluded from segment reporting.</a:t>
          </a:r>
        </a:p>
        <a:p>
          <a:endParaRPr lang="en-GB" sz="1100"/>
        </a:p>
        <a:p>
          <a:r>
            <a:rPr lang="en-GB" sz="1100"/>
            <a:t>- </a:t>
          </a:r>
          <a:r>
            <a:rPr lang="en-US" sz="1100" b="0" i="0">
              <a:solidFill>
                <a:schemeClr val="dk1"/>
              </a:solidFill>
              <a:effectLst/>
              <a:latin typeface="+mn-lt"/>
              <a:ea typeface="+mn-ea"/>
              <a:cs typeface="+mn-cs"/>
            </a:rPr>
            <a:t>Segment revenues do not reflect certain other adjustments required when presenting consolidated revenues under IFRS. For example, segment revenue excludes barter revenues and adjustments to defer online gaming, online education and social network revenues under IFRS.</a:t>
          </a:r>
        </a:p>
        <a:p>
          <a:endParaRPr lang="en-GB" sz="1100" baseline="0"/>
        </a:p>
        <a:p>
          <a:r>
            <a:rPr lang="en-GB" sz="1100" baseline="0"/>
            <a:t>Please note that the presented new segmental breakdown is provided on ex pro-forma basis for like-for-like comparison purposes given the removal of pro-forma accounting policy from the management accounts starting from Q1 2021 reporting. </a:t>
          </a:r>
          <a:r>
            <a:rPr lang="ru-RU" sz="1100" b="0" i="0" baseline="0">
              <a:solidFill>
                <a:schemeClr val="dk1"/>
              </a:solidFill>
              <a:effectLst/>
              <a:latin typeface="+mn-lt"/>
              <a:ea typeface="+mn-ea"/>
              <a:cs typeface="+mn-cs"/>
            </a:rPr>
            <a:t>С</a:t>
          </a:r>
          <a:r>
            <a:rPr lang="en-US" sz="1100" b="0" i="0" baseline="0">
              <a:solidFill>
                <a:schemeClr val="dk1"/>
              </a:solidFill>
              <a:effectLst/>
              <a:latin typeface="+mn-lt"/>
              <a:ea typeface="+mn-ea"/>
              <a:cs typeface="+mn-cs"/>
            </a:rPr>
            <a:t>onsolidation scope is determined in accordance with IFRS</a:t>
          </a:r>
          <a:r>
            <a:rPr lang="en-US" sz="1100">
              <a:solidFill>
                <a:schemeClr val="dk1"/>
              </a:solidFill>
              <a:effectLst/>
              <a:latin typeface="+mn-lt"/>
              <a:ea typeface="+mn-ea"/>
              <a:cs typeface="+mn-cs"/>
            </a:rPr>
            <a:t>:</a:t>
          </a:r>
          <a:endParaRPr lang="ru-RU">
            <a:effectLst/>
          </a:endParaRPr>
        </a:p>
        <a:p>
          <a:r>
            <a:rPr lang="en-US" sz="1100">
              <a:solidFill>
                <a:schemeClr val="dk1"/>
              </a:solidFill>
              <a:effectLst/>
              <a:latin typeface="+mn-lt"/>
              <a:ea typeface="+mn-ea"/>
              <a:cs typeface="+mn-cs"/>
            </a:rPr>
            <a:t>ESforce - The Group</a:t>
          </a:r>
          <a:r>
            <a:rPr lang="en-US" sz="1100" baseline="0">
              <a:solidFill>
                <a:schemeClr val="dk1"/>
              </a:solidFill>
              <a:effectLst/>
              <a:latin typeface="+mn-lt"/>
              <a:ea typeface="+mn-ea"/>
              <a:cs typeface="+mn-cs"/>
            </a:rPr>
            <a:t> revenue and EBITDA include ESforce results in all periods covered in this file. The Group ceased to classify ESforce as assets held for sale and liabilities directly associated with assets held for sale as of December 31, 2020.</a:t>
          </a:r>
          <a:r>
            <a:rPr lang="en-US" sz="1100">
              <a:solidFill>
                <a:schemeClr val="dk1"/>
              </a:solidFill>
              <a:effectLst/>
              <a:latin typeface="+mn-lt"/>
              <a:ea typeface="+mn-ea"/>
              <a:cs typeface="+mn-cs"/>
            </a:rPr>
            <a:t> </a:t>
          </a:r>
          <a:endParaRPr lang="ru-RU">
            <a:effectLst/>
          </a:endParaRPr>
        </a:p>
        <a:p>
          <a:r>
            <a:rPr lang="en-US" sz="1100">
              <a:solidFill>
                <a:schemeClr val="dk1"/>
              </a:solidFill>
              <a:effectLst/>
              <a:latin typeface="+mn-lt"/>
              <a:ea typeface="+mn-ea"/>
              <a:cs typeface="+mn-cs"/>
            </a:rPr>
            <a:t>BeInGame -</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consolidated since</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March 2020</a:t>
          </a:r>
          <a:endParaRPr lang="ru-RU">
            <a:effectLst/>
          </a:endParaRPr>
        </a:p>
        <a:p>
          <a:r>
            <a:rPr lang="en-US" sz="1100">
              <a:solidFill>
                <a:schemeClr val="dk1"/>
              </a:solidFill>
              <a:effectLst/>
              <a:latin typeface="+mn-lt"/>
              <a:ea typeface="+mn-ea"/>
              <a:cs typeface="+mn-cs"/>
            </a:rPr>
            <a:t>Deus Craft - consolidated since October 2020</a:t>
          </a:r>
          <a:endParaRPr lang="ru-RU">
            <a:effectLst/>
          </a:endParaRPr>
        </a:p>
        <a:p>
          <a:r>
            <a:rPr lang="en-US" sz="1100">
              <a:solidFill>
                <a:schemeClr val="dk1"/>
              </a:solidFill>
              <a:effectLst/>
              <a:latin typeface="+mn-lt"/>
              <a:ea typeface="+mn-ea"/>
              <a:cs typeface="+mn-cs"/>
            </a:rPr>
            <a:t>MAPS.ME - deconsolidated since November 2020</a:t>
          </a:r>
          <a:endParaRPr lang="ru-RU">
            <a:effectLst/>
          </a:endParaRPr>
        </a:p>
        <a:p>
          <a:br>
            <a:rPr lang="ru-RU" sz="1100"/>
          </a:br>
          <a:r>
            <a:rPr lang="en-US" sz="1100">
              <a:solidFill>
                <a:schemeClr val="dk1"/>
              </a:solidFill>
              <a:effectLst/>
              <a:latin typeface="+mn-lt"/>
              <a:ea typeface="+mn-ea"/>
              <a:cs typeface="+mn-cs"/>
            </a:rPr>
            <a:t>Segment reporting may be subject to other changes in accounting principles starting from Q1 2021.</a:t>
          </a:r>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customProperty" Target="../customProperty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showGridLines="0" tabSelected="1" topLeftCell="A7" zoomScale="70" zoomScaleNormal="70" workbookViewId="0">
      <selection activeCell="L5" sqref="L5"/>
    </sheetView>
  </sheetViews>
  <sheetFormatPr defaultColWidth="8.7265625" defaultRowHeight="12.5" x14ac:dyDescent="0.25"/>
  <cols>
    <col min="1" max="16384" width="8.7265625" style="5"/>
  </cols>
  <sheetData/>
  <pageMargins left="0.25" right="0.25" top="0.75" bottom="0.75" header="0.3" footer="0.3"/>
  <pageSetup paperSize="9" scale="8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14"/>
  <sheetViews>
    <sheetView zoomScale="77" zoomScaleNormal="77" workbookViewId="0">
      <selection activeCell="A2" sqref="A2"/>
    </sheetView>
  </sheetViews>
  <sheetFormatPr defaultColWidth="8.7265625" defaultRowHeight="12.5" x14ac:dyDescent="0.25"/>
  <cols>
    <col min="1" max="1" width="29.7265625" style="5" customWidth="1"/>
    <col min="2" max="2" width="23.26953125" style="5" customWidth="1"/>
    <col min="3" max="3" width="10.81640625" style="5" customWidth="1"/>
    <col min="4" max="4" width="13.7265625" style="5" customWidth="1"/>
    <col min="5" max="5" width="13.7265625" style="5" bestFit="1" customWidth="1"/>
    <col min="6" max="6" width="12.54296875" style="5" bestFit="1" customWidth="1"/>
    <col min="7" max="7" width="11.1796875" style="5" bestFit="1" customWidth="1"/>
    <col min="8" max="8" width="10.26953125" style="5" customWidth="1"/>
    <col min="9" max="9" width="17.26953125" style="5" customWidth="1"/>
    <col min="10" max="10" width="10" style="5" bestFit="1" customWidth="1"/>
    <col min="11" max="11" width="9" style="5" bestFit="1" customWidth="1"/>
    <col min="12" max="16" width="8.7265625" style="5"/>
    <col min="17" max="17" width="9.54296875" style="5" bestFit="1" customWidth="1"/>
    <col min="18" max="32" width="8.7265625" style="5"/>
    <col min="33" max="33" width="6.7265625" style="5" bestFit="1" customWidth="1"/>
    <col min="34" max="34" width="8.7265625" style="5"/>
    <col min="35" max="35" width="6.7265625" style="5" bestFit="1" customWidth="1"/>
    <col min="36" max="16384" width="8.7265625" style="5"/>
  </cols>
  <sheetData>
    <row r="1" spans="1:14" ht="13" x14ac:dyDescent="0.3">
      <c r="A1" s="4" t="s">
        <v>36</v>
      </c>
    </row>
    <row r="2" spans="1:14" ht="13" x14ac:dyDescent="0.3">
      <c r="A2" s="6" t="s">
        <v>30</v>
      </c>
    </row>
    <row r="3" spans="1:14" ht="13" x14ac:dyDescent="0.3">
      <c r="A3" s="6"/>
    </row>
    <row r="4" spans="1:14" ht="13" x14ac:dyDescent="0.3">
      <c r="A4" s="39" t="s">
        <v>33</v>
      </c>
    </row>
    <row r="5" spans="1:14" ht="13" x14ac:dyDescent="0.3">
      <c r="A5" s="38"/>
    </row>
    <row r="6" spans="1:14" ht="13" x14ac:dyDescent="0.3">
      <c r="A6" s="41" t="s">
        <v>25</v>
      </c>
      <c r="B6" s="42">
        <v>8578</v>
      </c>
    </row>
    <row r="7" spans="1:14" ht="13" x14ac:dyDescent="0.3">
      <c r="A7" s="43" t="s">
        <v>26</v>
      </c>
      <c r="B7" s="44">
        <v>7019</v>
      </c>
    </row>
    <row r="8" spans="1:14" ht="13" x14ac:dyDescent="0.3">
      <c r="A8" s="43" t="s">
        <v>10</v>
      </c>
      <c r="B8" s="44">
        <v>4646</v>
      </c>
    </row>
    <row r="9" spans="1:14" ht="13" x14ac:dyDescent="0.3">
      <c r="A9" s="45" t="s">
        <v>11</v>
      </c>
      <c r="B9" s="46">
        <v>1963</v>
      </c>
    </row>
    <row r="10" spans="1:14" ht="13" x14ac:dyDescent="0.3">
      <c r="A10" s="40" t="s">
        <v>35</v>
      </c>
      <c r="B10" s="19">
        <v>22206</v>
      </c>
    </row>
    <row r="11" spans="1:14" ht="13" x14ac:dyDescent="0.3">
      <c r="A11" s="6"/>
    </row>
    <row r="12" spans="1:14" ht="13" x14ac:dyDescent="0.3">
      <c r="A12" s="39" t="s">
        <v>34</v>
      </c>
    </row>
    <row r="13" spans="1:14" ht="13" x14ac:dyDescent="0.3">
      <c r="A13" s="38"/>
    </row>
    <row r="14" spans="1:14" ht="26" x14ac:dyDescent="0.25">
      <c r="A14" s="7"/>
      <c r="B14" s="8" t="s">
        <v>12</v>
      </c>
      <c r="C14" s="9" t="s">
        <v>0</v>
      </c>
      <c r="D14" s="9" t="s">
        <v>1</v>
      </c>
      <c r="E14" s="9" t="s">
        <v>2</v>
      </c>
      <c r="F14" s="9" t="s">
        <v>3</v>
      </c>
      <c r="G14" s="9" t="s">
        <v>9</v>
      </c>
      <c r="H14" s="10"/>
    </row>
    <row r="15" spans="1:14" ht="13" x14ac:dyDescent="0.3">
      <c r="B15" s="11"/>
      <c r="C15" s="11"/>
      <c r="D15" s="11"/>
      <c r="E15" s="11"/>
      <c r="F15" s="11"/>
      <c r="G15" s="11"/>
    </row>
    <row r="16" spans="1:14" ht="13" x14ac:dyDescent="0.3">
      <c r="A16" s="12" t="s">
        <v>4</v>
      </c>
      <c r="B16" s="13">
        <v>12397</v>
      </c>
      <c r="C16" s="13">
        <v>7684</v>
      </c>
      <c r="D16" s="13">
        <v>1387</v>
      </c>
      <c r="E16" s="13">
        <v>738</v>
      </c>
      <c r="F16" s="13">
        <v>0</v>
      </c>
      <c r="G16" s="13">
        <v>22206</v>
      </c>
      <c r="H16" s="14"/>
      <c r="K16" s="15"/>
      <c r="M16" s="14"/>
      <c r="N16" s="15"/>
    </row>
    <row r="17" spans="1:19" ht="13" x14ac:dyDescent="0.3">
      <c r="A17" s="16" t="s">
        <v>27</v>
      </c>
      <c r="B17" s="17">
        <v>0</v>
      </c>
      <c r="C17" s="17">
        <v>17</v>
      </c>
      <c r="D17" s="17">
        <v>14</v>
      </c>
      <c r="E17" s="17">
        <v>0</v>
      </c>
      <c r="F17" s="36">
        <v>-31</v>
      </c>
      <c r="G17" s="17">
        <v>0</v>
      </c>
      <c r="H17" s="14"/>
      <c r="K17" s="15"/>
      <c r="M17" s="14"/>
      <c r="N17" s="15"/>
      <c r="O17" s="18"/>
      <c r="P17" s="18"/>
      <c r="Q17" s="18"/>
      <c r="R17" s="18"/>
      <c r="S17" s="18"/>
    </row>
    <row r="18" spans="1:19" ht="13" x14ac:dyDescent="0.3">
      <c r="A18" s="4" t="s">
        <v>5</v>
      </c>
      <c r="B18" s="19">
        <v>12397</v>
      </c>
      <c r="C18" s="19">
        <v>7701</v>
      </c>
      <c r="D18" s="19">
        <v>1401</v>
      </c>
      <c r="E18" s="19">
        <v>738</v>
      </c>
      <c r="F18" s="37">
        <v>-31</v>
      </c>
      <c r="G18" s="19">
        <v>22206</v>
      </c>
      <c r="H18" s="14"/>
      <c r="K18" s="15"/>
      <c r="M18" s="14"/>
      <c r="N18" s="15"/>
      <c r="O18" s="18"/>
      <c r="P18" s="18"/>
      <c r="Q18" s="18"/>
      <c r="R18" s="18"/>
      <c r="S18" s="18"/>
    </row>
    <row r="19" spans="1:19" ht="13" x14ac:dyDescent="0.3">
      <c r="A19" s="5" t="s">
        <v>6</v>
      </c>
      <c r="B19" s="17">
        <v>5791</v>
      </c>
      <c r="C19" s="17">
        <v>7157</v>
      </c>
      <c r="D19" s="17">
        <v>2998</v>
      </c>
      <c r="E19" s="17">
        <v>675</v>
      </c>
      <c r="F19" s="36">
        <v>-31</v>
      </c>
      <c r="G19" s="13">
        <v>16590</v>
      </c>
      <c r="H19" s="14"/>
      <c r="K19" s="15"/>
      <c r="M19" s="14"/>
      <c r="N19" s="15"/>
      <c r="O19" s="18"/>
      <c r="P19" s="18"/>
      <c r="Q19" s="18"/>
      <c r="R19" s="18"/>
      <c r="S19" s="18"/>
    </row>
    <row r="20" spans="1:19" ht="13" x14ac:dyDescent="0.3">
      <c r="A20" s="20" t="s">
        <v>7</v>
      </c>
      <c r="B20" s="21">
        <v>6606</v>
      </c>
      <c r="C20" s="21">
        <v>544</v>
      </c>
      <c r="D20" s="21">
        <v>-1597</v>
      </c>
      <c r="E20" s="21">
        <v>63</v>
      </c>
      <c r="F20" s="21">
        <v>0</v>
      </c>
      <c r="G20" s="21">
        <v>5616</v>
      </c>
      <c r="H20" s="14"/>
      <c r="K20" s="22"/>
      <c r="L20" s="18"/>
      <c r="M20" s="18"/>
      <c r="N20" s="18"/>
      <c r="O20" s="18"/>
      <c r="P20" s="18"/>
      <c r="Q20" s="18"/>
      <c r="R20" s="18"/>
      <c r="S20" s="18"/>
    </row>
    <row r="21" spans="1:19" ht="13" x14ac:dyDescent="0.3">
      <c r="A21" s="20" t="s">
        <v>8</v>
      </c>
      <c r="B21" s="21"/>
      <c r="C21" s="21"/>
      <c r="D21" s="21"/>
      <c r="E21" s="21"/>
      <c r="F21" s="21"/>
      <c r="G21" s="21">
        <v>2093</v>
      </c>
      <c r="H21" s="26"/>
      <c r="K21" s="23"/>
      <c r="L21" s="23"/>
      <c r="M21" s="18"/>
      <c r="N21" s="18"/>
      <c r="O21" s="18"/>
      <c r="P21" s="18"/>
      <c r="Q21" s="18"/>
      <c r="R21" s="18"/>
      <c r="S21" s="18"/>
    </row>
    <row r="22" spans="1:19" s="26" customFormat="1" ht="13" x14ac:dyDescent="0.3">
      <c r="A22" s="24" t="s">
        <v>28</v>
      </c>
      <c r="B22" s="25">
        <v>0.53287085585222227</v>
      </c>
      <c r="C22" s="25">
        <v>7.0640176600441501E-2</v>
      </c>
      <c r="D22" s="25">
        <v>-1.1399000713775875</v>
      </c>
      <c r="E22" s="25">
        <v>8.5365853658536592E-2</v>
      </c>
      <c r="F22" s="25"/>
      <c r="G22" s="25">
        <v>0.2529046203728722</v>
      </c>
      <c r="K22" s="27"/>
      <c r="L22" s="28"/>
      <c r="M22" s="28"/>
      <c r="N22" s="28"/>
      <c r="O22" s="28"/>
      <c r="P22" s="28"/>
      <c r="Q22" s="28"/>
      <c r="R22" s="28"/>
      <c r="S22" s="28"/>
    </row>
    <row r="23" spans="1:19" x14ac:dyDescent="0.25">
      <c r="B23" s="14"/>
      <c r="C23" s="14"/>
      <c r="D23" s="14"/>
      <c r="K23" s="23"/>
      <c r="L23" s="18"/>
      <c r="M23" s="18"/>
      <c r="N23" s="18"/>
      <c r="O23" s="18"/>
      <c r="P23" s="18"/>
      <c r="Q23" s="23"/>
      <c r="R23" s="22"/>
      <c r="S23" s="23"/>
    </row>
    <row r="24" spans="1:19" ht="13" x14ac:dyDescent="0.3">
      <c r="A24" s="6" t="s">
        <v>29</v>
      </c>
      <c r="B24" s="15"/>
      <c r="C24" s="15"/>
      <c r="D24" s="15"/>
      <c r="E24" s="15"/>
      <c r="F24" s="15"/>
      <c r="G24" s="15"/>
      <c r="K24" s="29"/>
      <c r="L24" s="29"/>
      <c r="M24" s="29"/>
      <c r="N24" s="18"/>
      <c r="O24" s="18"/>
      <c r="P24" s="18"/>
      <c r="Q24" s="18"/>
      <c r="R24" s="18"/>
      <c r="S24" s="18"/>
    </row>
    <row r="25" spans="1:19" ht="13" x14ac:dyDescent="0.3">
      <c r="A25" s="6"/>
      <c r="B25" s="15"/>
      <c r="C25" s="15"/>
      <c r="D25" s="15"/>
      <c r="E25" s="15"/>
      <c r="F25" s="15"/>
      <c r="G25" s="15"/>
      <c r="K25" s="29"/>
      <c r="L25" s="29"/>
      <c r="M25" s="29"/>
      <c r="N25" s="18"/>
      <c r="O25" s="18"/>
      <c r="P25" s="18"/>
      <c r="Q25" s="18"/>
      <c r="R25" s="18"/>
      <c r="S25" s="18"/>
    </row>
    <row r="26" spans="1:19" ht="13" x14ac:dyDescent="0.3">
      <c r="A26" s="39" t="s">
        <v>33</v>
      </c>
      <c r="B26" s="15"/>
      <c r="C26" s="15"/>
      <c r="D26" s="15"/>
      <c r="E26" s="15"/>
      <c r="F26" s="15"/>
      <c r="G26" s="15"/>
      <c r="K26" s="29"/>
      <c r="L26" s="29"/>
      <c r="M26" s="29"/>
      <c r="N26" s="18"/>
      <c r="O26" s="18"/>
      <c r="P26" s="18"/>
      <c r="Q26" s="18"/>
      <c r="R26" s="18"/>
      <c r="S26" s="18"/>
    </row>
    <row r="27" spans="1:19" ht="13" x14ac:dyDescent="0.3">
      <c r="A27" s="6"/>
      <c r="B27" s="15"/>
      <c r="C27" s="15"/>
      <c r="D27" s="15"/>
      <c r="E27" s="15"/>
      <c r="F27" s="15"/>
      <c r="G27" s="15"/>
      <c r="K27" s="29"/>
      <c r="L27" s="29"/>
      <c r="M27" s="29"/>
      <c r="N27" s="18"/>
      <c r="O27" s="18"/>
      <c r="P27" s="18"/>
      <c r="Q27" s="18"/>
      <c r="R27" s="18"/>
      <c r="S27" s="18"/>
    </row>
    <row r="28" spans="1:19" ht="13" x14ac:dyDescent="0.3">
      <c r="A28" s="41" t="s">
        <v>25</v>
      </c>
      <c r="B28" s="42">
        <v>8107</v>
      </c>
      <c r="C28" s="15"/>
      <c r="D28" s="15"/>
      <c r="E28" s="15"/>
      <c r="F28" s="15"/>
      <c r="G28" s="15"/>
      <c r="K28" s="29"/>
      <c r="L28" s="29"/>
      <c r="M28" s="29"/>
      <c r="N28" s="18"/>
      <c r="O28" s="18"/>
      <c r="P28" s="18"/>
      <c r="Q28" s="18"/>
      <c r="R28" s="18"/>
      <c r="S28" s="18"/>
    </row>
    <row r="29" spans="1:19" ht="13" x14ac:dyDescent="0.3">
      <c r="A29" s="43" t="s">
        <v>26</v>
      </c>
      <c r="B29" s="44">
        <v>10131</v>
      </c>
      <c r="C29" s="15"/>
      <c r="D29" s="15"/>
      <c r="E29" s="15"/>
      <c r="F29" s="15"/>
      <c r="G29" s="15"/>
      <c r="K29" s="29"/>
      <c r="L29" s="29"/>
      <c r="M29" s="29"/>
      <c r="N29" s="18"/>
      <c r="O29" s="18"/>
      <c r="P29" s="18"/>
      <c r="Q29" s="18"/>
      <c r="R29" s="18"/>
      <c r="S29" s="18"/>
    </row>
    <row r="30" spans="1:19" ht="13" x14ac:dyDescent="0.3">
      <c r="A30" s="43" t="s">
        <v>10</v>
      </c>
      <c r="B30" s="44">
        <v>4550</v>
      </c>
      <c r="C30" s="15"/>
      <c r="D30" s="15"/>
      <c r="E30" s="15"/>
      <c r="F30" s="15"/>
      <c r="G30" s="15"/>
      <c r="K30" s="29"/>
      <c r="L30" s="29"/>
      <c r="M30" s="29"/>
      <c r="N30" s="18"/>
      <c r="O30" s="18"/>
      <c r="P30" s="18"/>
      <c r="Q30" s="18"/>
      <c r="R30" s="18"/>
      <c r="S30" s="18"/>
    </row>
    <row r="31" spans="1:19" ht="13" x14ac:dyDescent="0.3">
      <c r="A31" s="45" t="s">
        <v>11</v>
      </c>
      <c r="B31" s="46">
        <v>2755</v>
      </c>
      <c r="C31" s="15"/>
      <c r="D31" s="15"/>
      <c r="E31" s="15"/>
      <c r="F31" s="15"/>
      <c r="G31" s="15"/>
      <c r="K31" s="29"/>
      <c r="L31" s="29"/>
      <c r="M31" s="29"/>
      <c r="N31" s="18"/>
      <c r="O31" s="18"/>
      <c r="P31" s="18"/>
      <c r="Q31" s="18"/>
      <c r="R31" s="18"/>
      <c r="S31" s="18"/>
    </row>
    <row r="32" spans="1:19" ht="13" x14ac:dyDescent="0.3">
      <c r="A32" s="40" t="s">
        <v>35</v>
      </c>
      <c r="B32" s="19">
        <v>25543</v>
      </c>
      <c r="C32" s="15"/>
      <c r="D32" s="15"/>
      <c r="E32" s="15"/>
      <c r="F32" s="15"/>
      <c r="G32" s="15"/>
      <c r="K32" s="29"/>
      <c r="L32" s="29"/>
      <c r="M32" s="29"/>
      <c r="N32" s="18"/>
      <c r="O32" s="18"/>
      <c r="P32" s="18"/>
      <c r="Q32" s="18"/>
      <c r="R32" s="18"/>
      <c r="S32" s="18"/>
    </row>
    <row r="33" spans="1:19" ht="13" x14ac:dyDescent="0.3">
      <c r="A33" s="6"/>
      <c r="B33" s="15"/>
      <c r="C33" s="15"/>
      <c r="D33" s="15"/>
      <c r="E33" s="15"/>
      <c r="F33" s="15"/>
      <c r="G33" s="15"/>
      <c r="K33" s="29"/>
      <c r="L33" s="29"/>
      <c r="M33" s="29"/>
      <c r="N33" s="18"/>
      <c r="O33" s="18"/>
      <c r="P33" s="18"/>
      <c r="Q33" s="18"/>
      <c r="R33" s="18"/>
      <c r="S33" s="18"/>
    </row>
    <row r="34" spans="1:19" ht="13" x14ac:dyDescent="0.3">
      <c r="A34" s="39" t="s">
        <v>34</v>
      </c>
      <c r="B34" s="15"/>
      <c r="C34" s="15"/>
      <c r="D34" s="15"/>
      <c r="E34" s="15"/>
      <c r="F34" s="15"/>
      <c r="G34" s="15"/>
      <c r="K34" s="29"/>
      <c r="L34" s="29"/>
      <c r="M34" s="29"/>
      <c r="N34" s="18"/>
      <c r="O34" s="18"/>
      <c r="P34" s="18"/>
      <c r="Q34" s="18"/>
      <c r="R34" s="18"/>
      <c r="S34" s="18"/>
    </row>
    <row r="35" spans="1:19" x14ac:dyDescent="0.25">
      <c r="B35" s="15"/>
      <c r="C35" s="15"/>
      <c r="D35" s="15"/>
      <c r="E35" s="15"/>
      <c r="F35" s="15"/>
      <c r="G35" s="15"/>
      <c r="K35" s="23"/>
      <c r="L35" s="23"/>
      <c r="M35" s="23"/>
      <c r="N35" s="23"/>
      <c r="O35" s="18"/>
      <c r="P35" s="18"/>
      <c r="Q35" s="18"/>
      <c r="R35" s="18"/>
      <c r="S35" s="18"/>
    </row>
    <row r="36" spans="1:19" ht="26" x14ac:dyDescent="0.25">
      <c r="A36" s="7"/>
      <c r="B36" s="8" t="s">
        <v>12</v>
      </c>
      <c r="C36" s="9" t="s">
        <v>0</v>
      </c>
      <c r="D36" s="9" t="s">
        <v>1</v>
      </c>
      <c r="E36" s="9" t="s">
        <v>2</v>
      </c>
      <c r="F36" s="9" t="s">
        <v>3</v>
      </c>
      <c r="G36" s="9" t="s">
        <v>9</v>
      </c>
      <c r="H36" s="10"/>
      <c r="I36" s="10"/>
      <c r="K36" s="18"/>
      <c r="L36" s="18"/>
      <c r="M36" s="18"/>
      <c r="N36" s="18"/>
      <c r="O36" s="18"/>
      <c r="P36" s="18"/>
      <c r="Q36" s="18"/>
      <c r="R36" s="18"/>
      <c r="S36" s="18"/>
    </row>
    <row r="37" spans="1:19" ht="13" x14ac:dyDescent="0.3">
      <c r="B37" s="11"/>
      <c r="C37" s="11"/>
      <c r="D37" s="11"/>
      <c r="E37" s="11"/>
      <c r="F37" s="11"/>
      <c r="G37" s="11"/>
      <c r="K37" s="18"/>
      <c r="L37" s="18"/>
      <c r="M37" s="18"/>
      <c r="N37" s="18"/>
      <c r="O37" s="18"/>
      <c r="P37" s="18"/>
      <c r="Q37" s="18"/>
      <c r="R37" s="18"/>
      <c r="S37" s="18"/>
    </row>
    <row r="38" spans="1:19" ht="13" x14ac:dyDescent="0.3">
      <c r="A38" s="12" t="s">
        <v>4</v>
      </c>
      <c r="B38" s="13">
        <v>11611</v>
      </c>
      <c r="C38" s="13">
        <v>10992</v>
      </c>
      <c r="D38" s="13">
        <v>1786</v>
      </c>
      <c r="E38" s="13">
        <v>1154</v>
      </c>
      <c r="F38" s="13">
        <v>0</v>
      </c>
      <c r="G38" s="13">
        <v>25543</v>
      </c>
      <c r="H38" s="14"/>
      <c r="K38" s="18"/>
      <c r="L38" s="18"/>
      <c r="M38" s="18"/>
      <c r="N38" s="18"/>
      <c r="O38" s="18"/>
      <c r="P38" s="18"/>
      <c r="Q38" s="18"/>
      <c r="R38" s="18"/>
      <c r="S38" s="18"/>
    </row>
    <row r="39" spans="1:19" ht="13" x14ac:dyDescent="0.3">
      <c r="A39" s="16" t="s">
        <v>27</v>
      </c>
      <c r="B39" s="17">
        <v>-1</v>
      </c>
      <c r="C39" s="17">
        <v>26</v>
      </c>
      <c r="D39" s="17">
        <v>11</v>
      </c>
      <c r="E39" s="17">
        <v>0</v>
      </c>
      <c r="F39" s="17">
        <v>-36</v>
      </c>
      <c r="G39" s="17">
        <v>0</v>
      </c>
      <c r="H39" s="14"/>
      <c r="K39" s="18"/>
      <c r="L39" s="18"/>
      <c r="M39" s="18"/>
      <c r="N39" s="18"/>
      <c r="O39" s="18"/>
      <c r="P39" s="18"/>
      <c r="Q39" s="18"/>
      <c r="R39" s="18"/>
      <c r="S39" s="18"/>
    </row>
    <row r="40" spans="1:19" ht="13" x14ac:dyDescent="0.3">
      <c r="A40" s="4" t="s">
        <v>5</v>
      </c>
      <c r="B40" s="19">
        <v>11610</v>
      </c>
      <c r="C40" s="19">
        <v>11018</v>
      </c>
      <c r="D40" s="19">
        <v>1797</v>
      </c>
      <c r="E40" s="19">
        <v>1154</v>
      </c>
      <c r="F40" s="19">
        <v>-36</v>
      </c>
      <c r="G40" s="19">
        <v>25543</v>
      </c>
      <c r="H40" s="14"/>
      <c r="K40" s="18"/>
      <c r="L40" s="18"/>
      <c r="M40" s="18"/>
      <c r="N40" s="18"/>
      <c r="O40" s="18"/>
      <c r="P40" s="18"/>
      <c r="Q40" s="18"/>
      <c r="R40" s="18"/>
      <c r="S40" s="18"/>
    </row>
    <row r="41" spans="1:19" ht="13" x14ac:dyDescent="0.3">
      <c r="A41" s="5" t="s">
        <v>6</v>
      </c>
      <c r="B41" s="17">
        <v>5983</v>
      </c>
      <c r="C41" s="17">
        <v>8660</v>
      </c>
      <c r="D41" s="17">
        <v>2614</v>
      </c>
      <c r="E41" s="17">
        <v>878</v>
      </c>
      <c r="F41" s="17">
        <v>-36</v>
      </c>
      <c r="G41" s="13">
        <v>18099</v>
      </c>
      <c r="H41" s="14"/>
      <c r="K41" s="15"/>
    </row>
    <row r="42" spans="1:19" ht="13" x14ac:dyDescent="0.3">
      <c r="A42" s="20" t="s">
        <v>7</v>
      </c>
      <c r="B42" s="21">
        <v>5627</v>
      </c>
      <c r="C42" s="21">
        <v>2358</v>
      </c>
      <c r="D42" s="21">
        <v>-817</v>
      </c>
      <c r="E42" s="21">
        <v>276</v>
      </c>
      <c r="F42" s="21">
        <v>0</v>
      </c>
      <c r="G42" s="21">
        <v>7444</v>
      </c>
      <c r="H42" s="14"/>
    </row>
    <row r="43" spans="1:19" ht="13" x14ac:dyDescent="0.3">
      <c r="A43" s="20" t="s">
        <v>8</v>
      </c>
      <c r="B43" s="21"/>
      <c r="C43" s="21"/>
      <c r="D43" s="21"/>
      <c r="E43" s="21"/>
      <c r="F43" s="21"/>
      <c r="G43" s="21">
        <v>3427</v>
      </c>
      <c r="H43" s="26"/>
    </row>
    <row r="44" spans="1:19" s="26" customFormat="1" ht="13" x14ac:dyDescent="0.3">
      <c r="A44" s="24" t="s">
        <v>28</v>
      </c>
      <c r="B44" s="25">
        <v>0.48466838931955208</v>
      </c>
      <c r="C44" s="25">
        <v>0.2140134325648938</v>
      </c>
      <c r="D44" s="25">
        <v>-0.45464663327768501</v>
      </c>
      <c r="E44" s="25">
        <v>0.2391681109185442</v>
      </c>
      <c r="F44" s="25"/>
      <c r="G44" s="25">
        <v>0.29143013741533885</v>
      </c>
    </row>
    <row r="46" spans="1:19" ht="13" x14ac:dyDescent="0.3">
      <c r="A46" s="6" t="s">
        <v>31</v>
      </c>
      <c r="B46" s="15"/>
      <c r="C46" s="15"/>
      <c r="D46" s="15"/>
      <c r="E46" s="15"/>
      <c r="F46" s="15"/>
      <c r="G46" s="15"/>
    </row>
    <row r="47" spans="1:19" ht="13" x14ac:dyDescent="0.3">
      <c r="A47" s="6"/>
      <c r="B47" s="15"/>
      <c r="C47" s="15"/>
      <c r="D47" s="15"/>
      <c r="E47" s="15"/>
      <c r="F47" s="15"/>
      <c r="G47" s="15"/>
    </row>
    <row r="48" spans="1:19" ht="13" x14ac:dyDescent="0.3">
      <c r="A48" s="39" t="s">
        <v>33</v>
      </c>
      <c r="B48" s="15"/>
      <c r="C48" s="15"/>
      <c r="D48" s="15"/>
      <c r="E48" s="15"/>
      <c r="F48" s="15"/>
      <c r="G48" s="15"/>
    </row>
    <row r="49" spans="1:11" ht="13" x14ac:dyDescent="0.3">
      <c r="A49" s="6"/>
      <c r="B49" s="15"/>
      <c r="C49" s="15"/>
      <c r="D49" s="15"/>
      <c r="E49" s="15"/>
      <c r="F49" s="15"/>
      <c r="G49" s="15"/>
    </row>
    <row r="50" spans="1:11" ht="13" x14ac:dyDescent="0.3">
      <c r="A50" s="41" t="s">
        <v>25</v>
      </c>
      <c r="B50" s="42">
        <v>9540</v>
      </c>
      <c r="C50" s="15"/>
      <c r="D50" s="15"/>
      <c r="E50" s="15"/>
      <c r="F50" s="15"/>
      <c r="G50" s="15"/>
    </row>
    <row r="51" spans="1:11" ht="13" x14ac:dyDescent="0.3">
      <c r="A51" s="43" t="s">
        <v>26</v>
      </c>
      <c r="B51" s="44">
        <v>8910</v>
      </c>
      <c r="C51" s="15"/>
      <c r="D51" s="15"/>
      <c r="E51" s="15"/>
      <c r="F51" s="15"/>
      <c r="G51" s="15"/>
    </row>
    <row r="52" spans="1:11" ht="13" x14ac:dyDescent="0.3">
      <c r="A52" s="43" t="s">
        <v>10</v>
      </c>
      <c r="B52" s="44">
        <v>4237</v>
      </c>
      <c r="C52" s="15"/>
      <c r="D52" s="15"/>
      <c r="E52" s="15"/>
      <c r="F52" s="15"/>
      <c r="G52" s="15"/>
    </row>
    <row r="53" spans="1:11" ht="13" x14ac:dyDescent="0.3">
      <c r="A53" s="45" t="s">
        <v>11</v>
      </c>
      <c r="B53" s="46">
        <v>2958</v>
      </c>
      <c r="C53" s="15"/>
      <c r="D53" s="15"/>
      <c r="E53" s="15"/>
      <c r="F53" s="15"/>
      <c r="G53" s="15"/>
    </row>
    <row r="54" spans="1:11" ht="13" x14ac:dyDescent="0.3">
      <c r="A54" s="40" t="s">
        <v>35</v>
      </c>
      <c r="B54" s="19">
        <v>25645</v>
      </c>
      <c r="C54" s="15"/>
      <c r="D54" s="15"/>
      <c r="E54" s="15"/>
      <c r="F54" s="15"/>
      <c r="G54" s="15"/>
    </row>
    <row r="55" spans="1:11" ht="13" x14ac:dyDescent="0.3">
      <c r="A55" s="40"/>
      <c r="B55" s="15"/>
      <c r="C55" s="15"/>
      <c r="D55" s="15"/>
      <c r="E55" s="15"/>
      <c r="F55" s="15"/>
      <c r="G55" s="15"/>
    </row>
    <row r="56" spans="1:11" ht="13" x14ac:dyDescent="0.3">
      <c r="A56" s="39" t="s">
        <v>34</v>
      </c>
      <c r="B56" s="15"/>
      <c r="C56" s="15"/>
      <c r="D56" s="15"/>
      <c r="E56" s="15"/>
      <c r="F56" s="15"/>
      <c r="G56" s="15"/>
    </row>
    <row r="57" spans="1:11" x14ac:dyDescent="0.25">
      <c r="B57" s="15"/>
      <c r="C57" s="15"/>
      <c r="D57" s="15"/>
      <c r="E57" s="15"/>
      <c r="F57" s="15"/>
      <c r="G57" s="15"/>
    </row>
    <row r="58" spans="1:11" ht="26" x14ac:dyDescent="0.25">
      <c r="A58" s="7"/>
      <c r="B58" s="8" t="s">
        <v>12</v>
      </c>
      <c r="C58" s="9" t="s">
        <v>0</v>
      </c>
      <c r="D58" s="9" t="s">
        <v>1</v>
      </c>
      <c r="E58" s="9" t="s">
        <v>2</v>
      </c>
      <c r="F58" s="9" t="s">
        <v>3</v>
      </c>
      <c r="G58" s="9" t="s">
        <v>9</v>
      </c>
      <c r="H58" s="10"/>
      <c r="I58" s="10"/>
    </row>
    <row r="59" spans="1:11" ht="13" x14ac:dyDescent="0.3">
      <c r="B59" s="11"/>
      <c r="C59" s="11"/>
      <c r="D59" s="11"/>
      <c r="E59" s="11"/>
      <c r="F59" s="11"/>
      <c r="G59" s="11"/>
    </row>
    <row r="60" spans="1:11" ht="13" x14ac:dyDescent="0.3">
      <c r="A60" s="12" t="s">
        <v>4</v>
      </c>
      <c r="B60" s="13">
        <v>12456</v>
      </c>
      <c r="C60" s="13">
        <v>9822</v>
      </c>
      <c r="D60" s="13">
        <v>1737</v>
      </c>
      <c r="E60" s="13">
        <v>1630</v>
      </c>
      <c r="F60" s="13">
        <v>0</v>
      </c>
      <c r="G60" s="13">
        <v>25645</v>
      </c>
      <c r="H60" s="14"/>
    </row>
    <row r="61" spans="1:11" ht="13" x14ac:dyDescent="0.3">
      <c r="A61" s="16" t="s">
        <v>27</v>
      </c>
      <c r="B61" s="17">
        <v>-2</v>
      </c>
      <c r="C61" s="17">
        <v>30</v>
      </c>
      <c r="D61" s="17">
        <v>8</v>
      </c>
      <c r="E61" s="17">
        <v>0</v>
      </c>
      <c r="F61" s="17">
        <v>-36</v>
      </c>
      <c r="G61" s="17">
        <v>0</v>
      </c>
      <c r="H61" s="14"/>
    </row>
    <row r="62" spans="1:11" ht="13" x14ac:dyDescent="0.3">
      <c r="A62" s="4" t="s">
        <v>5</v>
      </c>
      <c r="B62" s="19">
        <v>12454</v>
      </c>
      <c r="C62" s="19">
        <v>9852</v>
      </c>
      <c r="D62" s="19">
        <v>1745</v>
      </c>
      <c r="E62" s="19">
        <v>1630</v>
      </c>
      <c r="F62" s="19">
        <v>-36</v>
      </c>
      <c r="G62" s="19">
        <v>25645</v>
      </c>
      <c r="H62" s="14"/>
    </row>
    <row r="63" spans="1:11" ht="13" x14ac:dyDescent="0.3">
      <c r="A63" s="5" t="s">
        <v>6</v>
      </c>
      <c r="B63" s="17">
        <v>6718</v>
      </c>
      <c r="C63" s="17">
        <v>7865</v>
      </c>
      <c r="D63" s="17">
        <v>3197</v>
      </c>
      <c r="E63" s="17">
        <v>1319</v>
      </c>
      <c r="F63" s="17">
        <v>-36</v>
      </c>
      <c r="G63" s="13">
        <v>19063</v>
      </c>
      <c r="H63" s="14"/>
      <c r="K63" s="15"/>
    </row>
    <row r="64" spans="1:11" ht="13" x14ac:dyDescent="0.3">
      <c r="A64" s="20" t="s">
        <v>7</v>
      </c>
      <c r="B64" s="21">
        <v>5736</v>
      </c>
      <c r="C64" s="21">
        <v>1987</v>
      </c>
      <c r="D64" s="21">
        <v>-1452</v>
      </c>
      <c r="E64" s="21">
        <v>311</v>
      </c>
      <c r="F64" s="21">
        <v>0</v>
      </c>
      <c r="G64" s="21">
        <v>6582</v>
      </c>
      <c r="H64" s="14"/>
    </row>
    <row r="65" spans="1:9" ht="13" x14ac:dyDescent="0.3">
      <c r="A65" s="20" t="s">
        <v>8</v>
      </c>
      <c r="B65" s="21"/>
      <c r="C65" s="21"/>
      <c r="D65" s="21"/>
      <c r="E65" s="21"/>
      <c r="F65" s="21"/>
      <c r="G65" s="21">
        <v>2715</v>
      </c>
      <c r="H65" s="26"/>
    </row>
    <row r="66" spans="1:9" s="26" customFormat="1" ht="13" x14ac:dyDescent="0.3">
      <c r="A66" s="24" t="s">
        <v>28</v>
      </c>
      <c r="B66" s="25">
        <v>0.46057491568973824</v>
      </c>
      <c r="C66" s="25">
        <v>0.20168493706861551</v>
      </c>
      <c r="D66" s="25">
        <v>-0.83209169054441257</v>
      </c>
      <c r="E66" s="25">
        <v>0.19079754601226995</v>
      </c>
      <c r="F66" s="25"/>
      <c r="G66" s="25">
        <v>0.25665821797621369</v>
      </c>
    </row>
    <row r="68" spans="1:9" ht="13" x14ac:dyDescent="0.3">
      <c r="A68" s="6" t="s">
        <v>32</v>
      </c>
      <c r="B68" s="15"/>
      <c r="C68" s="15"/>
      <c r="D68" s="15"/>
      <c r="E68" s="15"/>
      <c r="F68" s="15"/>
      <c r="G68" s="15"/>
    </row>
    <row r="69" spans="1:9" ht="13" x14ac:dyDescent="0.3">
      <c r="A69" s="6"/>
      <c r="B69" s="15"/>
      <c r="C69" s="15"/>
      <c r="D69" s="15"/>
      <c r="E69" s="15"/>
      <c r="F69" s="15"/>
      <c r="G69" s="15"/>
    </row>
    <row r="70" spans="1:9" ht="13" x14ac:dyDescent="0.3">
      <c r="A70" s="39" t="s">
        <v>33</v>
      </c>
      <c r="B70" s="15"/>
      <c r="C70" s="15"/>
      <c r="D70" s="15"/>
      <c r="E70" s="15"/>
      <c r="F70" s="15"/>
      <c r="G70" s="15"/>
    </row>
    <row r="71" spans="1:9" ht="13" x14ac:dyDescent="0.3">
      <c r="A71" s="6"/>
      <c r="B71" s="15"/>
      <c r="C71" s="15"/>
      <c r="D71" s="15"/>
      <c r="E71" s="15"/>
      <c r="F71" s="15"/>
      <c r="G71" s="15"/>
    </row>
    <row r="72" spans="1:9" ht="13" x14ac:dyDescent="0.3">
      <c r="A72" s="41" t="s">
        <v>25</v>
      </c>
      <c r="B72" s="42">
        <v>12779</v>
      </c>
      <c r="C72" s="15"/>
      <c r="D72" s="15"/>
      <c r="E72" s="15"/>
      <c r="F72" s="15"/>
      <c r="G72" s="15"/>
    </row>
    <row r="73" spans="1:9" ht="13" x14ac:dyDescent="0.3">
      <c r="A73" s="43" t="s">
        <v>26</v>
      </c>
      <c r="B73" s="44">
        <v>9802</v>
      </c>
      <c r="C73" s="15"/>
      <c r="D73" s="15"/>
      <c r="E73" s="15"/>
      <c r="F73" s="15"/>
      <c r="G73" s="15"/>
    </row>
    <row r="74" spans="1:9" ht="13" x14ac:dyDescent="0.3">
      <c r="A74" s="43" t="s">
        <v>10</v>
      </c>
      <c r="B74" s="44">
        <v>4904</v>
      </c>
      <c r="C74" s="15"/>
      <c r="D74" s="15"/>
      <c r="E74" s="15"/>
      <c r="F74" s="15"/>
      <c r="G74" s="15"/>
    </row>
    <row r="75" spans="1:9" ht="13" x14ac:dyDescent="0.3">
      <c r="A75" s="45" t="s">
        <v>11</v>
      </c>
      <c r="B75" s="46">
        <v>5494</v>
      </c>
      <c r="C75" s="15"/>
      <c r="D75" s="15"/>
      <c r="E75" s="15"/>
      <c r="F75" s="15"/>
      <c r="G75" s="15"/>
    </row>
    <row r="76" spans="1:9" ht="13" x14ac:dyDescent="0.3">
      <c r="A76" s="40" t="s">
        <v>35</v>
      </c>
      <c r="B76" s="19">
        <v>32979</v>
      </c>
      <c r="C76" s="15"/>
      <c r="D76" s="15"/>
      <c r="E76" s="15"/>
      <c r="F76" s="15"/>
      <c r="G76" s="15"/>
    </row>
    <row r="77" spans="1:9" ht="13" x14ac:dyDescent="0.3">
      <c r="A77" s="6"/>
      <c r="B77" s="15"/>
      <c r="C77" s="15"/>
      <c r="D77" s="15"/>
      <c r="E77" s="15"/>
      <c r="F77" s="15"/>
      <c r="G77" s="15"/>
    </row>
    <row r="78" spans="1:9" ht="13" x14ac:dyDescent="0.3">
      <c r="A78" s="39" t="s">
        <v>34</v>
      </c>
      <c r="B78" s="15"/>
      <c r="C78" s="15"/>
      <c r="D78" s="15"/>
      <c r="E78" s="15"/>
      <c r="F78" s="15"/>
      <c r="G78" s="15"/>
    </row>
    <row r="79" spans="1:9" x14ac:dyDescent="0.25">
      <c r="B79" s="15"/>
      <c r="C79" s="15"/>
      <c r="D79" s="15"/>
      <c r="E79" s="15"/>
      <c r="F79" s="15"/>
      <c r="G79" s="15"/>
    </row>
    <row r="80" spans="1:9" ht="26" x14ac:dyDescent="0.25">
      <c r="A80" s="7"/>
      <c r="B80" s="8" t="s">
        <v>12</v>
      </c>
      <c r="C80" s="9" t="s">
        <v>0</v>
      </c>
      <c r="D80" s="9" t="s">
        <v>1</v>
      </c>
      <c r="E80" s="9" t="s">
        <v>2</v>
      </c>
      <c r="F80" s="9" t="s">
        <v>3</v>
      </c>
      <c r="G80" s="9" t="s">
        <v>9</v>
      </c>
      <c r="H80" s="10"/>
      <c r="I80" s="10"/>
    </row>
    <row r="81" spans="1:11" ht="13" x14ac:dyDescent="0.3">
      <c r="B81" s="11"/>
      <c r="C81" s="11"/>
      <c r="D81" s="11"/>
      <c r="E81" s="11"/>
      <c r="F81" s="11"/>
      <c r="G81" s="11"/>
    </row>
    <row r="82" spans="1:11" ht="13" x14ac:dyDescent="0.3">
      <c r="A82" s="12" t="s">
        <v>4</v>
      </c>
      <c r="B82" s="13">
        <v>16049</v>
      </c>
      <c r="C82" s="13">
        <v>11055</v>
      </c>
      <c r="D82" s="13">
        <v>3297</v>
      </c>
      <c r="E82" s="13">
        <v>2578</v>
      </c>
      <c r="F82" s="13">
        <v>0</v>
      </c>
      <c r="G82" s="13">
        <v>32979</v>
      </c>
      <c r="H82" s="14"/>
    </row>
    <row r="83" spans="1:11" ht="13" x14ac:dyDescent="0.3">
      <c r="A83" s="16" t="s">
        <v>27</v>
      </c>
      <c r="B83" s="17">
        <v>175</v>
      </c>
      <c r="C83" s="17">
        <v>29</v>
      </c>
      <c r="D83" s="17">
        <v>8</v>
      </c>
      <c r="E83" s="17">
        <v>0</v>
      </c>
      <c r="F83" s="17">
        <v>-212</v>
      </c>
      <c r="G83" s="17">
        <v>0</v>
      </c>
      <c r="H83" s="14"/>
    </row>
    <row r="84" spans="1:11" ht="13" x14ac:dyDescent="0.3">
      <c r="A84" s="4" t="s">
        <v>5</v>
      </c>
      <c r="B84" s="19">
        <v>16224</v>
      </c>
      <c r="C84" s="19">
        <v>11084</v>
      </c>
      <c r="D84" s="19">
        <v>3305</v>
      </c>
      <c r="E84" s="19">
        <v>2578</v>
      </c>
      <c r="F84" s="19">
        <v>-212</v>
      </c>
      <c r="G84" s="19">
        <v>32979</v>
      </c>
      <c r="H84" s="14"/>
    </row>
    <row r="85" spans="1:11" ht="13" x14ac:dyDescent="0.3">
      <c r="A85" s="5" t="s">
        <v>6</v>
      </c>
      <c r="B85" s="17">
        <v>9628</v>
      </c>
      <c r="C85" s="17">
        <v>9638</v>
      </c>
      <c r="D85" s="17">
        <v>4481</v>
      </c>
      <c r="E85" s="17">
        <v>2174</v>
      </c>
      <c r="F85" s="17">
        <v>-212</v>
      </c>
      <c r="G85" s="13">
        <v>25709</v>
      </c>
      <c r="H85" s="14"/>
      <c r="K85" s="15"/>
    </row>
    <row r="86" spans="1:11" ht="13" x14ac:dyDescent="0.3">
      <c r="A86" s="20" t="s">
        <v>7</v>
      </c>
      <c r="B86" s="21">
        <v>6596</v>
      </c>
      <c r="C86" s="21">
        <v>1446</v>
      </c>
      <c r="D86" s="21">
        <v>-1176</v>
      </c>
      <c r="E86" s="21">
        <v>404</v>
      </c>
      <c r="F86" s="21">
        <v>0</v>
      </c>
      <c r="G86" s="21">
        <v>7270</v>
      </c>
      <c r="H86" s="14"/>
    </row>
    <row r="87" spans="1:11" ht="13" x14ac:dyDescent="0.3">
      <c r="A87" s="20" t="s">
        <v>8</v>
      </c>
      <c r="B87" s="21"/>
      <c r="C87" s="21"/>
      <c r="D87" s="21"/>
      <c r="E87" s="21"/>
      <c r="F87" s="21"/>
      <c r="G87" s="21">
        <v>1729</v>
      </c>
      <c r="H87" s="26"/>
    </row>
    <row r="88" spans="1:11" s="26" customFormat="1" ht="13" x14ac:dyDescent="0.3">
      <c r="A88" s="24" t="s">
        <v>28</v>
      </c>
      <c r="B88" s="25">
        <v>0.40655818540433925</v>
      </c>
      <c r="C88" s="25">
        <v>0.13045831829664381</v>
      </c>
      <c r="D88" s="25">
        <v>-0.35582450832072615</v>
      </c>
      <c r="E88" s="25">
        <v>0.15671062839410396</v>
      </c>
      <c r="F88" s="25"/>
      <c r="G88" s="25">
        <v>0.22044331241092815</v>
      </c>
    </row>
    <row r="90" spans="1:11" x14ac:dyDescent="0.25">
      <c r="B90" s="15"/>
      <c r="C90" s="15"/>
      <c r="D90" s="15"/>
      <c r="E90" s="15"/>
      <c r="F90" s="15"/>
      <c r="G90" s="15"/>
    </row>
    <row r="91" spans="1:11" ht="13" x14ac:dyDescent="0.3">
      <c r="A91" s="30">
        <v>2020</v>
      </c>
      <c r="B91" s="15"/>
      <c r="C91" s="15"/>
      <c r="D91" s="15"/>
      <c r="E91" s="15"/>
      <c r="F91" s="15"/>
      <c r="G91" s="15"/>
    </row>
    <row r="92" spans="1:11" ht="13" x14ac:dyDescent="0.3">
      <c r="A92" s="30"/>
      <c r="B92" s="15"/>
      <c r="C92" s="15"/>
      <c r="D92" s="15"/>
      <c r="E92" s="15"/>
      <c r="F92" s="15"/>
      <c r="G92" s="15"/>
    </row>
    <row r="93" spans="1:11" ht="13" x14ac:dyDescent="0.3">
      <c r="A93" s="39" t="s">
        <v>33</v>
      </c>
      <c r="B93" s="15"/>
      <c r="C93" s="15"/>
      <c r="D93" s="15"/>
      <c r="E93" s="15"/>
      <c r="F93" s="15"/>
      <c r="G93" s="15"/>
    </row>
    <row r="94" spans="1:11" ht="13" x14ac:dyDescent="0.3">
      <c r="A94" s="30"/>
      <c r="B94" s="15"/>
      <c r="C94" s="15"/>
      <c r="D94" s="15"/>
      <c r="E94" s="15"/>
      <c r="F94" s="15"/>
      <c r="G94" s="15"/>
    </row>
    <row r="95" spans="1:11" ht="13" x14ac:dyDescent="0.3">
      <c r="A95" s="41" t="s">
        <v>25</v>
      </c>
      <c r="B95" s="42">
        <v>39004</v>
      </c>
      <c r="C95" s="15"/>
      <c r="D95" s="15"/>
      <c r="E95" s="15"/>
      <c r="F95" s="15"/>
      <c r="G95" s="15"/>
    </row>
    <row r="96" spans="1:11" ht="13" x14ac:dyDescent="0.3">
      <c r="A96" s="43" t="s">
        <v>26</v>
      </c>
      <c r="B96" s="44">
        <v>35862</v>
      </c>
      <c r="C96" s="15"/>
      <c r="D96" s="15"/>
      <c r="E96" s="15"/>
      <c r="F96" s="15"/>
      <c r="G96" s="15"/>
    </row>
    <row r="97" spans="1:11" ht="13" x14ac:dyDescent="0.3">
      <c r="A97" s="43" t="s">
        <v>10</v>
      </c>
      <c r="B97" s="44">
        <v>18337</v>
      </c>
      <c r="C97" s="15"/>
      <c r="D97" s="15"/>
      <c r="E97" s="15"/>
      <c r="F97" s="15"/>
      <c r="G97" s="15"/>
    </row>
    <row r="98" spans="1:11" ht="13" x14ac:dyDescent="0.3">
      <c r="A98" s="45" t="s">
        <v>11</v>
      </c>
      <c r="B98" s="46">
        <v>13170</v>
      </c>
      <c r="C98" s="15"/>
      <c r="D98" s="15"/>
      <c r="E98" s="15"/>
      <c r="F98" s="15"/>
      <c r="G98" s="15"/>
    </row>
    <row r="99" spans="1:11" ht="13" x14ac:dyDescent="0.3">
      <c r="A99" s="40" t="s">
        <v>35</v>
      </c>
      <c r="B99" s="34">
        <v>106373</v>
      </c>
      <c r="C99" s="15"/>
      <c r="D99" s="15"/>
      <c r="E99" s="15"/>
      <c r="F99" s="15"/>
      <c r="G99" s="15"/>
    </row>
    <row r="100" spans="1:11" ht="13" x14ac:dyDescent="0.3">
      <c r="A100" s="40"/>
      <c r="B100" s="15"/>
      <c r="C100" s="15"/>
      <c r="D100" s="15"/>
      <c r="E100" s="15"/>
      <c r="F100" s="15"/>
      <c r="G100" s="15"/>
    </row>
    <row r="101" spans="1:11" ht="13" x14ac:dyDescent="0.3">
      <c r="A101" s="39" t="s">
        <v>34</v>
      </c>
      <c r="B101" s="15"/>
      <c r="C101" s="15"/>
      <c r="D101" s="15"/>
      <c r="E101" s="15"/>
      <c r="F101" s="15"/>
      <c r="G101" s="15"/>
    </row>
    <row r="103" spans="1:11" ht="26" x14ac:dyDescent="0.25">
      <c r="A103" s="7"/>
      <c r="B103" s="8" t="s">
        <v>12</v>
      </c>
      <c r="C103" s="9" t="s">
        <v>0</v>
      </c>
      <c r="D103" s="9" t="s">
        <v>1</v>
      </c>
      <c r="E103" s="9" t="s">
        <v>2</v>
      </c>
      <c r="F103" s="9" t="s">
        <v>3</v>
      </c>
      <c r="G103" s="9" t="s">
        <v>9</v>
      </c>
      <c r="H103" s="10"/>
      <c r="I103" s="10"/>
    </row>
    <row r="104" spans="1:11" ht="13" x14ac:dyDescent="0.3">
      <c r="B104" s="31"/>
      <c r="C104" s="31"/>
      <c r="D104" s="31"/>
      <c r="E104" s="31"/>
      <c r="F104" s="31"/>
      <c r="G104" s="31"/>
    </row>
    <row r="105" spans="1:11" ht="13" x14ac:dyDescent="0.3">
      <c r="A105" s="12" t="s">
        <v>4</v>
      </c>
      <c r="B105" s="32">
        <v>52513</v>
      </c>
      <c r="C105" s="32">
        <v>39553</v>
      </c>
      <c r="D105" s="32">
        <v>8207</v>
      </c>
      <c r="E105" s="32">
        <v>6100</v>
      </c>
      <c r="F105" s="32">
        <v>0</v>
      </c>
      <c r="G105" s="32">
        <v>106373</v>
      </c>
      <c r="H105" s="14"/>
    </row>
    <row r="106" spans="1:11" ht="13" x14ac:dyDescent="0.3">
      <c r="A106" s="16" t="s">
        <v>27</v>
      </c>
      <c r="B106" s="33">
        <v>172</v>
      </c>
      <c r="C106" s="33">
        <v>102</v>
      </c>
      <c r="D106" s="33">
        <v>41</v>
      </c>
      <c r="E106" s="33">
        <v>0</v>
      </c>
      <c r="F106" s="33">
        <v>-315</v>
      </c>
      <c r="G106" s="33">
        <v>0</v>
      </c>
      <c r="H106" s="14"/>
    </row>
    <row r="107" spans="1:11" ht="13" x14ac:dyDescent="0.3">
      <c r="A107" s="4" t="s">
        <v>5</v>
      </c>
      <c r="B107" s="34">
        <v>52685</v>
      </c>
      <c r="C107" s="34">
        <v>39655</v>
      </c>
      <c r="D107" s="34">
        <v>8248</v>
      </c>
      <c r="E107" s="34">
        <v>6100</v>
      </c>
      <c r="F107" s="34">
        <v>-315</v>
      </c>
      <c r="G107" s="34">
        <v>106373</v>
      </c>
      <c r="H107" s="14"/>
    </row>
    <row r="108" spans="1:11" ht="13" x14ac:dyDescent="0.3">
      <c r="A108" s="5" t="s">
        <v>6</v>
      </c>
      <c r="B108" s="33">
        <v>28120</v>
      </c>
      <c r="C108" s="33">
        <v>33320</v>
      </c>
      <c r="D108" s="33">
        <v>13290</v>
      </c>
      <c r="E108" s="33">
        <v>5046</v>
      </c>
      <c r="F108" s="33">
        <v>-315</v>
      </c>
      <c r="G108" s="32">
        <v>79461</v>
      </c>
      <c r="H108" s="14"/>
      <c r="K108" s="15"/>
    </row>
    <row r="109" spans="1:11" ht="13" x14ac:dyDescent="0.3">
      <c r="A109" s="20" t="s">
        <v>7</v>
      </c>
      <c r="B109" s="35">
        <v>24565</v>
      </c>
      <c r="C109" s="35">
        <v>6335</v>
      </c>
      <c r="D109" s="35">
        <v>-5042</v>
      </c>
      <c r="E109" s="35">
        <v>1054</v>
      </c>
      <c r="F109" s="35">
        <v>0</v>
      </c>
      <c r="G109" s="35">
        <v>26912</v>
      </c>
      <c r="H109" s="14"/>
    </row>
    <row r="110" spans="1:11" ht="13" x14ac:dyDescent="0.3">
      <c r="A110" s="20" t="s">
        <v>8</v>
      </c>
      <c r="B110" s="35"/>
      <c r="C110" s="35"/>
      <c r="D110" s="35"/>
      <c r="E110" s="35"/>
      <c r="F110" s="35"/>
      <c r="G110" s="35">
        <v>9964</v>
      </c>
      <c r="H110" s="26"/>
    </row>
    <row r="111" spans="1:11" s="26" customFormat="1" ht="13" x14ac:dyDescent="0.3">
      <c r="A111" s="24" t="s">
        <v>28</v>
      </c>
      <c r="B111" s="25">
        <v>0.46626174432950557</v>
      </c>
      <c r="C111" s="25">
        <v>0.15975286849073256</v>
      </c>
      <c r="D111" s="25">
        <v>-0.61129970902036856</v>
      </c>
      <c r="E111" s="25">
        <v>0.17278688524590163</v>
      </c>
      <c r="F111" s="25"/>
      <c r="G111" s="25">
        <v>0.25299653107461478</v>
      </c>
    </row>
    <row r="112" spans="1:11" x14ac:dyDescent="0.25">
      <c r="B112" s="15"/>
    </row>
    <row r="113" spans="2:7" x14ac:dyDescent="0.25">
      <c r="B113" s="15"/>
      <c r="C113" s="15"/>
      <c r="D113" s="15"/>
      <c r="E113" s="15"/>
      <c r="F113" s="15"/>
      <c r="G113" s="15"/>
    </row>
    <row r="114" spans="2:7" x14ac:dyDescent="0.25">
      <c r="B114" s="15"/>
      <c r="C114" s="15"/>
      <c r="D114" s="15"/>
      <c r="E114" s="15"/>
      <c r="F114" s="15"/>
      <c r="G114" s="15"/>
    </row>
  </sheetData>
  <pageMargins left="0.7" right="0.7" top="0.75" bottom="0.75" header="0.3" footer="0.3"/>
  <pageSetup paperSize="9" orientation="portrait" r:id="rId1"/>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M30"/>
  <sheetViews>
    <sheetView topLeftCell="A7" zoomScale="85" zoomScaleNormal="85" workbookViewId="0">
      <selection activeCell="C29" sqref="C29"/>
    </sheetView>
  </sheetViews>
  <sheetFormatPr defaultColWidth="8.81640625" defaultRowHeight="14.5" x14ac:dyDescent="0.35"/>
  <cols>
    <col min="1" max="1" width="21.7265625" style="1" bestFit="1" customWidth="1"/>
    <col min="2" max="2" width="25" style="1" bestFit="1" customWidth="1"/>
    <col min="3" max="3" width="12" style="1" bestFit="1" customWidth="1"/>
    <col min="4" max="4" width="14.453125" style="1" bestFit="1" customWidth="1"/>
    <col min="5" max="5" width="12.7265625" style="1" bestFit="1" customWidth="1"/>
    <col min="6" max="6" width="12" style="1" bestFit="1" customWidth="1"/>
    <col min="7" max="16384" width="8.81640625" style="1"/>
  </cols>
  <sheetData>
    <row r="2" spans="1:13" x14ac:dyDescent="0.35">
      <c r="A2" s="1" t="s">
        <v>16</v>
      </c>
      <c r="B2" s="1" t="s">
        <v>12</v>
      </c>
      <c r="C2" s="1" t="s">
        <v>0</v>
      </c>
      <c r="D2" s="1" t="s">
        <v>1</v>
      </c>
      <c r="E2" s="1" t="s">
        <v>3</v>
      </c>
      <c r="F2" s="1" t="s">
        <v>9</v>
      </c>
    </row>
    <row r="3" spans="1:13" x14ac:dyDescent="0.35">
      <c r="A3" s="1" t="s">
        <v>13</v>
      </c>
      <c r="J3" s="1" t="s">
        <v>21</v>
      </c>
      <c r="K3" s="1" t="s">
        <v>22</v>
      </c>
    </row>
    <row r="4" spans="1:13" x14ac:dyDescent="0.35">
      <c r="A4" s="1" t="s">
        <v>14</v>
      </c>
      <c r="B4" s="1">
        <v>16049</v>
      </c>
      <c r="C4" s="1">
        <v>11055</v>
      </c>
      <c r="D4" s="1">
        <v>5875</v>
      </c>
      <c r="E4" s="1">
        <v>0</v>
      </c>
      <c r="F4" s="1">
        <v>32979</v>
      </c>
      <c r="I4" s="1" t="s">
        <v>16</v>
      </c>
      <c r="J4" s="2">
        <v>9637.8065859469989</v>
      </c>
      <c r="K4" s="3" t="e">
        <f>-SUMIFS(#REF!,#REF!,#REF!,#REF!,#REF!)/10^6+'2020 segments by quarter'!C83</f>
        <v>#REF!</v>
      </c>
      <c r="L4" s="3" t="e">
        <f>J4-K4</f>
        <v>#REF!</v>
      </c>
      <c r="M4" s="1" t="s">
        <v>20</v>
      </c>
    </row>
    <row r="5" spans="1:13" x14ac:dyDescent="0.35">
      <c r="A5" s="1" t="s">
        <v>15</v>
      </c>
      <c r="B5" s="1">
        <v>175.17841949999996</v>
      </c>
      <c r="C5" s="1">
        <v>29.288013740000004</v>
      </c>
      <c r="D5" s="1">
        <v>7.6045513599999994</v>
      </c>
      <c r="E5" s="1">
        <v>-212.07098459999995</v>
      </c>
      <c r="F5" s="1">
        <v>0</v>
      </c>
      <c r="I5" s="1" t="s">
        <v>17</v>
      </c>
      <c r="J5" s="2">
        <v>8661.4742893780003</v>
      </c>
      <c r="K5" s="3" t="e">
        <f>-SUMIFS(#REF!,#REF!,#REF!,#REF!,#REF!)/10^6+'2020 segments by quarter'!C61</f>
        <v>#REF!</v>
      </c>
      <c r="L5" s="3" t="e">
        <f t="shared" ref="L5:L7" si="0">J5-K5</f>
        <v>#REF!</v>
      </c>
      <c r="M5" s="1" t="s">
        <v>20</v>
      </c>
    </row>
    <row r="6" spans="1:13" x14ac:dyDescent="0.35">
      <c r="A6" s="1" t="s">
        <v>5</v>
      </c>
      <c r="B6" s="1">
        <v>16224.1784195</v>
      </c>
      <c r="C6" s="1">
        <v>11084.288013740001</v>
      </c>
      <c r="D6" s="1">
        <v>5882.6045513600002</v>
      </c>
      <c r="E6" s="1">
        <v>-212.07098459999995</v>
      </c>
      <c r="F6" s="1">
        <v>32978.999999999993</v>
      </c>
      <c r="I6" s="1" t="s">
        <v>18</v>
      </c>
      <c r="J6" s="2">
        <v>8765.4547005660006</v>
      </c>
      <c r="K6" s="3" t="e">
        <f>-SUMIFS(#REF!,#REF!,#REF!,#REF!,#REF!)/10^6+'2020 segments by quarter'!C39</f>
        <v>#REF!</v>
      </c>
      <c r="L6" s="3" t="e">
        <f t="shared" si="0"/>
        <v>#REF!</v>
      </c>
      <c r="M6" s="1" t="s">
        <v>20</v>
      </c>
    </row>
    <row r="7" spans="1:13" x14ac:dyDescent="0.35">
      <c r="A7" s="1" t="s">
        <v>6</v>
      </c>
      <c r="B7" s="1">
        <v>9627.9821457280032</v>
      </c>
      <c r="C7" s="1">
        <v>9637.8065859469989</v>
      </c>
      <c r="D7" s="1">
        <v>6611.5114667159996</v>
      </c>
      <c r="E7" s="1">
        <v>-212.01515936999999</v>
      </c>
      <c r="F7" s="1">
        <v>25665.285039021001</v>
      </c>
      <c r="I7" s="1" t="s">
        <v>19</v>
      </c>
      <c r="J7" s="2">
        <v>7416.0564148659987</v>
      </c>
      <c r="K7" s="3" t="e">
        <f>-SUMIFS(#REF!,#REF!,#REF!,#REF!,#REF!)/10^6+'2020 segments by quarter'!C17</f>
        <v>#REF!</v>
      </c>
      <c r="L7" s="3" t="e">
        <f t="shared" si="0"/>
        <v>#REF!</v>
      </c>
      <c r="M7" s="1" t="s">
        <v>20</v>
      </c>
    </row>
    <row r="9" spans="1:13" x14ac:dyDescent="0.35">
      <c r="A9" s="1" t="s">
        <v>17</v>
      </c>
      <c r="B9" s="1" t="s">
        <v>12</v>
      </c>
      <c r="C9" s="1" t="s">
        <v>0</v>
      </c>
      <c r="D9" s="1" t="s">
        <v>1</v>
      </c>
      <c r="E9" s="1" t="s">
        <v>3</v>
      </c>
      <c r="F9" s="1" t="s">
        <v>9</v>
      </c>
      <c r="J9" s="1" t="s">
        <v>23</v>
      </c>
      <c r="K9" s="1" t="s">
        <v>24</v>
      </c>
    </row>
    <row r="10" spans="1:13" x14ac:dyDescent="0.35">
      <c r="A10" s="1" t="s">
        <v>13</v>
      </c>
      <c r="I10" s="1" t="s">
        <v>16</v>
      </c>
      <c r="J10" s="2">
        <v>6611.5114667159996</v>
      </c>
      <c r="K10" s="3" t="e">
        <f>-SUMIFS(#REF!,#REF!,#REF!,#REF!,#REF!)/10^6+'2020 segments by quarter'!D83</f>
        <v>#REF!</v>
      </c>
      <c r="L10" s="3" t="e">
        <f t="shared" ref="L10:L13" si="1">J10-K10</f>
        <v>#REF!</v>
      </c>
    </row>
    <row r="11" spans="1:13" x14ac:dyDescent="0.35">
      <c r="A11" s="1" t="s">
        <v>14</v>
      </c>
      <c r="B11" s="1">
        <v>12459</v>
      </c>
      <c r="C11" s="1">
        <v>10642</v>
      </c>
      <c r="D11" s="1">
        <v>3275</v>
      </c>
      <c r="E11" s="1">
        <v>-3</v>
      </c>
      <c r="F11" s="1">
        <v>26373</v>
      </c>
      <c r="I11" s="1" t="s">
        <v>17</v>
      </c>
      <c r="J11" s="2">
        <v>4477.4160768539987</v>
      </c>
      <c r="K11" s="3" t="e">
        <f>-SUMIFS(#REF!,#REF!,#REF!,#REF!,#REF!)/10^6+'2020 segments by quarter'!D61</f>
        <v>#REF!</v>
      </c>
      <c r="L11" s="3" t="e">
        <f t="shared" si="1"/>
        <v>#REF!</v>
      </c>
    </row>
    <row r="12" spans="1:13" x14ac:dyDescent="0.35">
      <c r="A12" s="1" t="s">
        <v>15</v>
      </c>
      <c r="B12" s="1">
        <v>-42.473179000000009</v>
      </c>
      <c r="C12" s="1">
        <v>29.735365999999999</v>
      </c>
      <c r="D12" s="1">
        <v>7.6974349999999996</v>
      </c>
      <c r="E12" s="1">
        <v>5.0403780000000102</v>
      </c>
      <c r="F12" s="1">
        <v>0</v>
      </c>
      <c r="I12" s="1" t="s">
        <v>18</v>
      </c>
      <c r="J12" s="2">
        <v>3448.1723740039997</v>
      </c>
      <c r="K12" s="3" t="e">
        <f>-SUMIFS(#REF!,#REF!,#REF!,#REF!,#REF!)/10^6+'2020 segments by quarter'!D39</f>
        <v>#REF!</v>
      </c>
      <c r="L12" s="3" t="e">
        <f t="shared" si="1"/>
        <v>#REF!</v>
      </c>
    </row>
    <row r="13" spans="1:13" x14ac:dyDescent="0.35">
      <c r="A13" s="1" t="s">
        <v>5</v>
      </c>
      <c r="B13" s="1">
        <v>12416.526820999999</v>
      </c>
      <c r="C13" s="1">
        <v>10671.735366000001</v>
      </c>
      <c r="D13" s="1">
        <v>3282.697435</v>
      </c>
      <c r="E13" s="1">
        <v>2.0403780000000102</v>
      </c>
      <c r="F13" s="1">
        <v>26373.000000000004</v>
      </c>
      <c r="I13" s="1" t="s">
        <v>19</v>
      </c>
      <c r="J13" s="2">
        <v>3629.9204103899983</v>
      </c>
      <c r="K13" s="3" t="e">
        <f>-SUMIFS(#REF!,#REF!,#REF!,#REF!,#REF!)/10^6+'2020 segments by quarter'!D17</f>
        <v>#REF!</v>
      </c>
      <c r="L13" s="3" t="e">
        <f t="shared" si="1"/>
        <v>#REF!</v>
      </c>
    </row>
    <row r="14" spans="1:13" x14ac:dyDescent="0.35">
      <c r="A14" s="1" t="s">
        <v>6</v>
      </c>
      <c r="B14" s="1">
        <v>6670.6701641400005</v>
      </c>
      <c r="C14" s="1">
        <v>8661.4742893780003</v>
      </c>
      <c r="D14" s="1">
        <v>4477.4160768539987</v>
      </c>
      <c r="E14" s="1">
        <v>12.116473541000005</v>
      </c>
      <c r="F14" s="1">
        <v>19821.677003912999</v>
      </c>
    </row>
    <row r="16" spans="1:13" x14ac:dyDescent="0.35">
      <c r="A16" s="1" t="s">
        <v>18</v>
      </c>
      <c r="B16" s="1" t="s">
        <v>12</v>
      </c>
      <c r="C16" s="1" t="s">
        <v>0</v>
      </c>
      <c r="D16" s="1" t="s">
        <v>1</v>
      </c>
      <c r="E16" s="1" t="s">
        <v>3</v>
      </c>
      <c r="F16" s="1" t="s">
        <v>9</v>
      </c>
    </row>
    <row r="17" spans="1:6" x14ac:dyDescent="0.35">
      <c r="A17" s="1" t="s">
        <v>13</v>
      </c>
    </row>
    <row r="18" spans="1:6" x14ac:dyDescent="0.35">
      <c r="A18" s="1" t="s">
        <v>14</v>
      </c>
      <c r="B18" s="1">
        <v>11614</v>
      </c>
      <c r="C18" s="1">
        <v>11073</v>
      </c>
      <c r="D18" s="1">
        <v>2873</v>
      </c>
      <c r="E18" s="1">
        <v>-4</v>
      </c>
      <c r="F18" s="1">
        <v>25556</v>
      </c>
    </row>
    <row r="19" spans="1:6" x14ac:dyDescent="0.35">
      <c r="A19" s="1" t="s">
        <v>15</v>
      </c>
      <c r="B19" s="1">
        <v>-66.55282785</v>
      </c>
      <c r="C19" s="1">
        <v>25.648032000000001</v>
      </c>
      <c r="D19" s="1">
        <v>10.868879359999999</v>
      </c>
      <c r="E19" s="1">
        <v>30.035916489999998</v>
      </c>
      <c r="F19" s="1">
        <v>0</v>
      </c>
    </row>
    <row r="20" spans="1:6" x14ac:dyDescent="0.35">
      <c r="A20" s="1" t="s">
        <v>5</v>
      </c>
      <c r="B20" s="1">
        <v>11547.447172149999</v>
      </c>
      <c r="C20" s="1">
        <v>11098.648031999999</v>
      </c>
      <c r="D20" s="1">
        <v>2883.8688793599999</v>
      </c>
      <c r="E20" s="1">
        <v>26.035916489999998</v>
      </c>
      <c r="F20" s="1">
        <v>25556</v>
      </c>
    </row>
    <row r="21" spans="1:6" x14ac:dyDescent="0.35">
      <c r="A21" s="1" t="s">
        <v>6</v>
      </c>
      <c r="B21" s="1">
        <v>5914.3462714339994</v>
      </c>
      <c r="C21" s="1">
        <v>8765.4547005660006</v>
      </c>
      <c r="D21" s="1">
        <v>3448.1723740039997</v>
      </c>
      <c r="E21" s="1">
        <v>32.470352892999998</v>
      </c>
      <c r="F21" s="1">
        <v>18160.443698897001</v>
      </c>
    </row>
    <row r="23" spans="1:6" x14ac:dyDescent="0.35">
      <c r="A23" s="1" t="s">
        <v>19</v>
      </c>
      <c r="B23" s="1" t="s">
        <v>12</v>
      </c>
      <c r="C23" s="1" t="s">
        <v>0</v>
      </c>
      <c r="D23" s="1" t="s">
        <v>1</v>
      </c>
      <c r="E23" s="1" t="s">
        <v>3</v>
      </c>
      <c r="F23" s="1" t="s">
        <v>9</v>
      </c>
    </row>
    <row r="24" spans="1:6" x14ac:dyDescent="0.35">
      <c r="A24" s="1" t="s">
        <v>13</v>
      </c>
    </row>
    <row r="25" spans="1:6" x14ac:dyDescent="0.35">
      <c r="A25" s="1" t="s">
        <v>14</v>
      </c>
      <c r="B25" s="1">
        <v>12395</v>
      </c>
      <c r="C25" s="1">
        <v>7891</v>
      </c>
      <c r="D25" s="1">
        <v>2065</v>
      </c>
      <c r="E25" s="1">
        <v>1</v>
      </c>
      <c r="F25" s="1">
        <v>22352</v>
      </c>
    </row>
    <row r="26" spans="1:6" x14ac:dyDescent="0.35">
      <c r="A26" s="1" t="s">
        <v>15</v>
      </c>
      <c r="B26" s="1">
        <v>-54.405563000000001</v>
      </c>
      <c r="C26" s="1">
        <v>16.937003000000001</v>
      </c>
      <c r="D26" s="1">
        <v>15.615156675000001</v>
      </c>
      <c r="E26" s="1">
        <v>21.853403324999995</v>
      </c>
      <c r="F26" s="1">
        <v>0</v>
      </c>
    </row>
    <row r="27" spans="1:6" x14ac:dyDescent="0.35">
      <c r="A27" s="1" t="s">
        <v>5</v>
      </c>
      <c r="B27" s="1">
        <v>12340.594437</v>
      </c>
      <c r="C27" s="1">
        <v>7907.937003</v>
      </c>
      <c r="D27" s="1">
        <v>2080.615156675</v>
      </c>
      <c r="E27" s="1">
        <v>22.853403324999995</v>
      </c>
      <c r="F27" s="1">
        <v>22352</v>
      </c>
    </row>
    <row r="28" spans="1:6" x14ac:dyDescent="0.35">
      <c r="A28" s="1" t="s">
        <v>6</v>
      </c>
      <c r="B28" s="1">
        <v>5731.0609608410014</v>
      </c>
      <c r="C28" s="1">
        <v>7416.0564148659987</v>
      </c>
      <c r="D28" s="1">
        <v>3629.9204103899983</v>
      </c>
      <c r="E28" s="1">
        <v>27.316580995999995</v>
      </c>
      <c r="F28" s="1">
        <v>16804.354367092998</v>
      </c>
    </row>
    <row r="30" spans="1:6" x14ac:dyDescent="0.35">
      <c r="C30" s="1">
        <f>C28+C21+C14+C7</f>
        <v>34480.791990757003</v>
      </c>
      <c r="D30" s="1">
        <f>D28+D21+D14+D7</f>
        <v>18167.020327963997</v>
      </c>
    </row>
  </sheetData>
  <pageMargins left="0.7" right="0.7" top="0.75" bottom="0.75" header="0.3" footer="0.3"/>
  <customProperties>
    <customPr name="_pios_id" r:id="rId1"/>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Segment financial information</vt:lpstr>
      <vt:lpstr>2020 segments by quarter</vt:lpstr>
      <vt:lpstr>from BU</vt:lpstr>
      <vt:lpstr>'Segment financial 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2021-03-26T15:00:32Z</dcterms:modified>
</cp:coreProperties>
</file>